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210" windowWidth="10155" windowHeight="72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9" i="17" l="1"/>
  <c r="F16" i="16" l="1"/>
  <c r="E28" i="17"/>
  <c r="J28" i="17" l="1"/>
  <c r="G28" i="17"/>
  <c r="E16" i="16"/>
  <c r="D28" i="17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<sst xmlns="http://schemas.openxmlformats.org/spreadsheetml/2006/main" count="136" uniqueCount="102">
  <si>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</si>
  <si>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</si>
  <si>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</si>
  <si>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</si>
  <si>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</si>
  <si>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</si>
  <si>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</si>
  <si>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</si>
  <si>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</si>
  <si>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</si>
  <si>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</si>
  <si>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</si>
  <si>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</si>
  <si>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</si>
  <si>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</si>
  <si>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</si>
  <si>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</si>
  <si>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</si>
  <si>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</si>
  <si>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</si>
  <si>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</si>
  <si>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</si>
  <si>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</si>
  <si>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</si>
  <si>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</si>
  <si>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</si>
  <si>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</si>
  <si>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</si>
  <si>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</si>
  <si>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</si>
  <si>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</si>
  <si>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</si>
  <si>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</si>
  <si>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</si>
  <si>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</si>
  <si>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</si>
  <si>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</si>
  <si>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</si>
  <si>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</si>
  <si>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</si>
  <si>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</si>
  <si>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</si>
  <si>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</si>
  <si>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</si>
  <si>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</si>
  <si>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</si>
  <si>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</si>
  <si>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</si>
  <si>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</si>
  <si>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</si>
  <si>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</si>
  <si>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</si>
  <si>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</si>
  <si>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</si>
  <si>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</si>
  <si>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</si>
  <si>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</si>
  <si>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</si>
  <si>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</si>
  <si>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</si>
  <si>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</si>
  <si>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</si>
  <si>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</si>
  <si>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</si>
  <si>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</si>
  <si>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</si>
  <si>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</si>
  <si>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</si>
  <si>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</si>
  <si>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</si>
  <si>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</si>
  <si>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</si>
  <si>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</si>
  <si>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</si>
  <si>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</si>
  <si>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</si>
  <si>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</si>
  <si>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</si>
  <si>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</si>
  <si>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</si>
  <si>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</si>
  <si>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</si>
  <si>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</si>
  <si>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</si>
  <si>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</si>
  <si>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</si>
  <si>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</si>
  <si>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</si>
  <si>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</si>
  <si>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</si>
  <si>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</si>
  <si>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</si>
  <si>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</si>
  <si>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</si>
  <si>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</si>
  <si>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</si>
  <si>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</si>
  <si>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</si>
  <si>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НДС</t>
  </si>
  <si>
    <t>30304000</t>
  </si>
  <si>
    <t>на 01 сентября 2017г.</t>
  </si>
  <si>
    <t>на 01 сентября 2017г.____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</si>
</sst>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4" fontId="7" fillId="0" borderId="40" xfId="0" applyNumberFormat="1" applyFont="1" applyBorder="1" applyAlignment="1">
      <alignment vertic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opLeftCell="A22" workbookViewId="0">
      <selection activeCell="I54" sqref="I5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73" t="s">
        <v>42</v>
      </c>
      <c r="R1" s="173"/>
    </row>
    <row r="2" spans="1:18" ht="18.75" x14ac:dyDescent="0.3">
      <c r="A2" s="45"/>
      <c r="B2" s="45"/>
      <c r="C2" s="173" t="s">
        <v>85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46"/>
      <c r="P2" s="46"/>
      <c r="Q2" s="173"/>
      <c r="R2" s="173"/>
    </row>
    <row r="3" spans="1:18" ht="18.75" x14ac:dyDescent="0.3">
      <c r="A3" s="45"/>
      <c r="B3" s="45"/>
      <c r="C3" s="174" t="s">
        <v>83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76" t="s">
        <v>100</v>
      </c>
      <c r="F4" s="176"/>
      <c r="G4" s="176"/>
      <c r="H4" s="176"/>
      <c r="I4" s="176"/>
      <c r="J4" s="44"/>
      <c r="K4" s="46"/>
      <c r="L4" s="44"/>
      <c r="M4" s="44"/>
      <c r="N4" s="46"/>
      <c r="O4" s="46"/>
      <c r="P4" s="175" t="s">
        <v>43</v>
      </c>
      <c r="Q4" s="175"/>
      <c r="R4" s="175"/>
    </row>
    <row r="5" spans="1:18" ht="13.5" thickBot="1" x14ac:dyDescent="0.25">
      <c r="A5" s="177" t="s">
        <v>44</v>
      </c>
      <c r="B5" s="180" t="s">
        <v>45</v>
      </c>
      <c r="C5" s="182" t="s">
        <v>46</v>
      </c>
      <c r="D5" s="184" t="s">
        <v>47</v>
      </c>
      <c r="E5" s="187" t="s">
        <v>48</v>
      </c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8"/>
    </row>
    <row r="6" spans="1:18" x14ac:dyDescent="0.2">
      <c r="A6" s="178"/>
      <c r="B6" s="181"/>
      <c r="C6" s="183"/>
      <c r="D6" s="185"/>
      <c r="E6" s="189" t="s">
        <v>49</v>
      </c>
      <c r="F6" s="192" t="s">
        <v>50</v>
      </c>
      <c r="G6" s="195" t="s">
        <v>51</v>
      </c>
      <c r="H6" s="195"/>
      <c r="I6" s="195"/>
      <c r="J6" s="195"/>
      <c r="K6" s="195"/>
      <c r="L6" s="195"/>
      <c r="M6" s="196" t="s">
        <v>52</v>
      </c>
      <c r="N6" s="197"/>
      <c r="O6" s="197"/>
      <c r="P6" s="197"/>
      <c r="Q6" s="197"/>
      <c r="R6" s="198"/>
    </row>
    <row r="7" spans="1:18" x14ac:dyDescent="0.2">
      <c r="A7" s="178"/>
      <c r="B7" s="181"/>
      <c r="C7" s="183"/>
      <c r="D7" s="185"/>
      <c r="E7" s="190"/>
      <c r="F7" s="193"/>
      <c r="G7" s="199" t="s">
        <v>53</v>
      </c>
      <c r="H7" s="201" t="s">
        <v>54</v>
      </c>
      <c r="I7" s="202"/>
      <c r="J7" s="202"/>
      <c r="K7" s="202"/>
      <c r="L7" s="202"/>
      <c r="M7" s="203" t="s">
        <v>53</v>
      </c>
      <c r="N7" s="201" t="s">
        <v>54</v>
      </c>
      <c r="O7" s="202"/>
      <c r="P7" s="202"/>
      <c r="Q7" s="202"/>
      <c r="R7" s="204"/>
    </row>
    <row r="8" spans="1:18" ht="25.5" customHeight="1" thickBot="1" x14ac:dyDescent="0.25">
      <c r="A8" s="179"/>
      <c r="B8" s="181"/>
      <c r="C8" s="183"/>
      <c r="D8" s="186"/>
      <c r="E8" s="191"/>
      <c r="F8" s="194"/>
      <c r="G8" s="200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9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v>0</v>
      </c>
      <c r="E12" s="77"/>
      <c r="F12" s="76"/>
      <c r="G12" s="77"/>
      <c r="H12" s="78"/>
      <c r="I12" s="78"/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v>0</v>
      </c>
      <c r="E13" s="77"/>
      <c r="F13" s="76"/>
      <c r="G13" s="77"/>
      <c r="H13" s="78"/>
      <c r="I13" s="78"/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v>0</v>
      </c>
      <c r="E14" s="77"/>
      <c r="F14" s="76"/>
      <c r="G14" s="77"/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43">
        <v>0</v>
      </c>
      <c r="E15" s="144"/>
      <c r="F15" s="76"/>
      <c r="G15" s="77"/>
      <c r="H15" s="78"/>
      <c r="I15" s="78"/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43">
        <v>0</v>
      </c>
      <c r="E16" s="144"/>
      <c r="F16" s="76"/>
      <c r="G16" s="77"/>
      <c r="H16" s="78"/>
      <c r="I16" s="78"/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43">
        <v>0</v>
      </c>
      <c r="E17" s="144"/>
      <c r="F17" s="76"/>
      <c r="G17" s="77"/>
      <c r="H17" s="78"/>
      <c r="I17" s="78"/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v>0</v>
      </c>
      <c r="E18" s="77"/>
      <c r="F18" s="76"/>
      <c r="G18" s="77"/>
      <c r="H18" s="78"/>
      <c r="I18" s="78"/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v>0</v>
      </c>
      <c r="E19" s="77">
        <f>5730047+1335308</f>
        <v>7065355</v>
      </c>
      <c r="F19" s="76"/>
      <c r="G19" s="77"/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v>0</v>
      </c>
      <c r="E20" s="77"/>
      <c r="F20" s="76"/>
      <c r="G20" s="77"/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v>0</v>
      </c>
      <c r="E21" s="77"/>
      <c r="F21" s="76"/>
      <c r="G21" s="77"/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v>0</v>
      </c>
      <c r="E22" s="77"/>
      <c r="F22" s="76"/>
      <c r="G22" s="77"/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v>0</v>
      </c>
      <c r="E23" s="77"/>
      <c r="F23" s="76"/>
      <c r="G23" s="77"/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v>0</v>
      </c>
      <c r="E24" s="77"/>
      <c r="F24" s="76"/>
      <c r="G24" s="77"/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6">
        <v>16</v>
      </c>
      <c r="B25" s="65" t="s">
        <v>59</v>
      </c>
      <c r="C25" s="66" t="s">
        <v>60</v>
      </c>
      <c r="D25" s="157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8">
        <v>17</v>
      </c>
      <c r="B26" s="159" t="s">
        <v>28</v>
      </c>
      <c r="C26" s="162" t="s">
        <v>61</v>
      </c>
      <c r="D26" s="164">
        <v>0</v>
      </c>
      <c r="E26" s="77"/>
      <c r="F26" s="76"/>
      <c r="G26" s="77"/>
      <c r="H26" s="82"/>
      <c r="I26" s="85"/>
      <c r="J26" s="85"/>
      <c r="K26" s="85"/>
      <c r="L26" s="83"/>
      <c r="M26" s="164"/>
      <c r="N26" s="169"/>
      <c r="O26" s="78"/>
      <c r="P26" s="78"/>
      <c r="Q26" s="78"/>
      <c r="R26" s="81"/>
    </row>
    <row r="27" spans="1:18" s="43" customFormat="1" ht="36" customHeight="1" thickBot="1" x14ac:dyDescent="0.25">
      <c r="A27" s="160">
        <v>18</v>
      </c>
      <c r="B27" s="161" t="s">
        <v>98</v>
      </c>
      <c r="C27" s="163" t="s">
        <v>99</v>
      </c>
      <c r="D27" s="165">
        <v>0</v>
      </c>
      <c r="E27" s="147"/>
      <c r="F27" s="146"/>
      <c r="G27" s="147"/>
      <c r="H27" s="78"/>
      <c r="I27" s="148"/>
      <c r="J27" s="149"/>
      <c r="K27" s="149"/>
      <c r="L27" s="79"/>
      <c r="M27" s="165"/>
      <c r="N27" s="170"/>
      <c r="O27" s="150"/>
      <c r="P27" s="150"/>
      <c r="Q27" s="150"/>
      <c r="R27" s="151"/>
    </row>
    <row r="28" spans="1:18" ht="36" customHeight="1" thickBot="1" x14ac:dyDescent="0.25">
      <c r="A28" s="152">
        <v>1000</v>
      </c>
      <c r="B28" s="153" t="s">
        <v>62</v>
      </c>
      <c r="C28" s="154"/>
      <c r="D28" s="155">
        <f>D15+D17+D19</f>
        <v>0</v>
      </c>
      <c r="E28" s="86">
        <f>E13+E15+E19+E22</f>
        <v>7065355</v>
      </c>
      <c r="F28" s="86">
        <v>0</v>
      </c>
      <c r="G28" s="87">
        <f>G17</f>
        <v>0</v>
      </c>
      <c r="H28" s="167">
        <v>0</v>
      </c>
      <c r="I28" s="88">
        <v>0</v>
      </c>
      <c r="J28" s="88">
        <f>J17</f>
        <v>0</v>
      </c>
      <c r="K28" s="88">
        <v>0</v>
      </c>
      <c r="L28" s="166">
        <v>0</v>
      </c>
      <c r="M28" s="168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29" spans="1:18" ht="23.25" customHeight="1" x14ac:dyDescent="0.2"/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206" t="s">
        <v>87</v>
      </c>
      <c r="G31" s="206"/>
      <c r="H31" s="206"/>
    </row>
    <row r="32" spans="1:18" hidden="1" x14ac:dyDescent="0.2">
      <c r="A32" s="116"/>
      <c r="B32" s="116"/>
      <c r="C32" s="205" t="s">
        <v>88</v>
      </c>
      <c r="D32" s="205"/>
      <c r="E32" s="118"/>
      <c r="F32" s="205" t="s">
        <v>89</v>
      </c>
      <c r="G32" s="205"/>
      <c r="H32" s="205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206" t="s">
        <v>90</v>
      </c>
      <c r="G34" s="206"/>
      <c r="H34" s="206"/>
    </row>
    <row r="35" spans="1:16" hidden="1" x14ac:dyDescent="0.2">
      <c r="A35" s="116" t="s">
        <v>91</v>
      </c>
      <c r="B35" s="116"/>
      <c r="C35" s="205" t="s">
        <v>88</v>
      </c>
      <c r="D35" s="205"/>
      <c r="E35" s="118"/>
      <c r="F35" s="205" t="s">
        <v>89</v>
      </c>
      <c r="G35" s="205"/>
      <c r="H35" s="205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92</v>
      </c>
      <c r="B38" s="118"/>
      <c r="C38" s="119"/>
      <c r="D38" s="119"/>
      <c r="E38" s="118"/>
      <c r="F38" s="119"/>
      <c r="G38" s="117" t="s">
        <v>93</v>
      </c>
      <c r="H38" s="119"/>
    </row>
    <row r="39" spans="1:16" hidden="1" x14ac:dyDescent="0.2">
      <c r="A39" s="118"/>
      <c r="B39" s="118"/>
      <c r="C39" s="205" t="s">
        <v>88</v>
      </c>
      <c r="D39" s="205"/>
      <c r="E39" s="118"/>
      <c r="F39" s="205" t="s">
        <v>89</v>
      </c>
      <c r="G39" s="205"/>
      <c r="H39" s="205"/>
    </row>
    <row r="40" spans="1:16" hidden="1" x14ac:dyDescent="0.2"/>
    <row r="41" spans="1:16" hidden="1" x14ac:dyDescent="0.2"/>
    <row r="42" spans="1:16" hidden="1" x14ac:dyDescent="0.2"/>
    <row r="43" spans="1:16" s="116" customFormat="1" hidden="1" x14ac:dyDescent="0.2">
      <c r="A43" s="127"/>
      <c r="B43" s="125"/>
      <c r="C43" s="125"/>
      <c r="D43" s="125"/>
      <c r="E43" s="125"/>
      <c r="F43" s="125"/>
      <c r="G43" s="172"/>
      <c r="H43" s="172"/>
      <c r="I43" s="172"/>
      <c r="J43" s="125"/>
      <c r="O43" s="135"/>
      <c r="P43" s="135"/>
    </row>
    <row r="44" spans="1:16" s="116" customFormat="1" hidden="1" x14ac:dyDescent="0.2">
      <c r="A44" s="127"/>
      <c r="B44" s="125"/>
      <c r="C44" s="125"/>
      <c r="D44" s="171"/>
      <c r="E44" s="171"/>
      <c r="F44" s="128"/>
      <c r="G44" s="171"/>
      <c r="H44" s="171"/>
      <c r="I44" s="171"/>
      <c r="J44" s="125"/>
      <c r="O44" s="135"/>
      <c r="P44" s="135"/>
    </row>
    <row r="45" spans="1:16" s="116" customFormat="1" hidden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172"/>
      <c r="H46" s="172"/>
      <c r="I46" s="172"/>
      <c r="J46" s="125"/>
      <c r="O46" s="135"/>
      <c r="P46" s="135"/>
    </row>
    <row r="47" spans="1:16" s="116" customFormat="1" x14ac:dyDescent="0.2">
      <c r="A47" s="127"/>
      <c r="B47" s="125"/>
      <c r="C47" s="125"/>
      <c r="D47" s="171"/>
      <c r="E47" s="171"/>
      <c r="F47" s="128"/>
      <c r="G47" s="171"/>
      <c r="H47" s="171"/>
      <c r="I47" s="171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171"/>
      <c r="E51" s="171"/>
      <c r="F51" s="128"/>
      <c r="G51" s="171"/>
      <c r="H51" s="171"/>
      <c r="I51" s="171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C39:D39"/>
    <mergeCell ref="F39:H39"/>
    <mergeCell ref="F31:H31"/>
    <mergeCell ref="C32:D32"/>
    <mergeCell ref="F32:H32"/>
    <mergeCell ref="F34:H34"/>
    <mergeCell ref="C35:D35"/>
    <mergeCell ref="F35:H35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1:E51"/>
    <mergeCell ref="G51:I51"/>
    <mergeCell ref="G43:I43"/>
    <mergeCell ref="D44:E44"/>
    <mergeCell ref="G44:I44"/>
    <mergeCell ref="G46:I46"/>
    <mergeCell ref="D47:E47"/>
    <mergeCell ref="G47:I47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10" workbookViewId="0">
      <selection activeCell="G43" sqref="G4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173" t="s">
        <v>63</v>
      </c>
      <c r="C2" s="173"/>
      <c r="D2" s="173"/>
      <c r="E2" s="173"/>
      <c r="F2" s="173"/>
      <c r="G2" s="91"/>
    </row>
    <row r="3" spans="1:12" ht="18.75" x14ac:dyDescent="0.3">
      <c r="A3" s="92"/>
      <c r="B3" s="207" t="s">
        <v>96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1:12" s="43" customFormat="1" ht="18.75" x14ac:dyDescent="0.3">
      <c r="A4" s="141"/>
      <c r="B4" s="216" t="s">
        <v>95</v>
      </c>
      <c r="C4" s="217"/>
      <c r="D4" s="217"/>
      <c r="E4" s="217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08" t="s">
        <v>100</v>
      </c>
      <c r="C5" s="208"/>
      <c r="D5" s="208"/>
      <c r="E5" s="208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19" t="s">
        <v>44</v>
      </c>
      <c r="B7" s="229" t="s">
        <v>64</v>
      </c>
      <c r="C7" s="229"/>
      <c r="D7" s="229"/>
      <c r="E7" s="212" t="s">
        <v>65</v>
      </c>
      <c r="F7" s="214" t="s">
        <v>66</v>
      </c>
      <c r="G7" s="215"/>
    </row>
    <row r="8" spans="1:12" ht="51" x14ac:dyDescent="0.2">
      <c r="A8" s="220"/>
      <c r="B8" s="230"/>
      <c r="C8" s="230"/>
      <c r="D8" s="230"/>
      <c r="E8" s="213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21">
        <v>2</v>
      </c>
      <c r="C9" s="221"/>
      <c r="D9" s="221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22" t="s">
        <v>75</v>
      </c>
      <c r="C10" s="222"/>
      <c r="D10" s="222"/>
      <c r="E10" s="48">
        <v>0</v>
      </c>
      <c r="F10" s="48"/>
      <c r="G10" s="49"/>
    </row>
    <row r="11" spans="1:12" ht="36.75" customHeight="1" x14ac:dyDescent="0.2">
      <c r="A11" s="100">
        <v>2</v>
      </c>
      <c r="B11" s="223" t="s">
        <v>69</v>
      </c>
      <c r="C11" s="223"/>
      <c r="D11" s="223"/>
      <c r="E11" s="101">
        <v>0</v>
      </c>
      <c r="F11" s="101"/>
      <c r="G11" s="102"/>
    </row>
    <row r="12" spans="1:12" ht="36.75" customHeight="1" x14ac:dyDescent="0.2">
      <c r="A12" s="103">
        <v>3</v>
      </c>
      <c r="B12" s="224" t="s">
        <v>97</v>
      </c>
      <c r="C12" s="224"/>
      <c r="D12" s="224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25" t="s">
        <v>70</v>
      </c>
      <c r="C13" s="225"/>
      <c r="D13" s="225"/>
      <c r="E13" s="105">
        <v>0</v>
      </c>
      <c r="F13" s="105"/>
      <c r="G13" s="106"/>
    </row>
    <row r="14" spans="1:12" ht="36.75" customHeight="1" thickBot="1" x14ac:dyDescent="0.25">
      <c r="A14" s="99">
        <v>5</v>
      </c>
      <c r="B14" s="226" t="s">
        <v>71</v>
      </c>
      <c r="C14" s="227"/>
      <c r="D14" s="228"/>
      <c r="E14" s="107">
        <v>0</v>
      </c>
      <c r="F14" s="48"/>
      <c r="G14" s="49"/>
    </row>
    <row r="15" spans="1:12" ht="36.75" customHeight="1" x14ac:dyDescent="0.2">
      <c r="A15" s="100">
        <v>6</v>
      </c>
      <c r="B15" s="209" t="s">
        <v>72</v>
      </c>
      <c r="C15" s="209"/>
      <c r="D15" s="209"/>
      <c r="E15" s="101">
        <v>0</v>
      </c>
      <c r="F15" s="101"/>
      <c r="G15" s="102"/>
    </row>
    <row r="16" spans="1:12" ht="36.75" customHeight="1" x14ac:dyDescent="0.2">
      <c r="A16" s="103">
        <v>7</v>
      </c>
      <c r="B16" s="210" t="s">
        <v>76</v>
      </c>
      <c r="C16" s="211"/>
      <c r="D16" s="211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18" t="s">
        <v>74</v>
      </c>
      <c r="C17" s="218"/>
      <c r="D17" s="218"/>
      <c r="E17" s="97">
        <v>0</v>
      </c>
      <c r="F17" s="97"/>
      <c r="G17" s="98"/>
    </row>
    <row r="18" spans="1:16" ht="27.75" hidden="1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206" t="s">
        <v>87</v>
      </c>
      <c r="F20" s="206"/>
      <c r="G20" s="206"/>
      <c r="H20" s="127"/>
    </row>
    <row r="21" spans="1:16" hidden="1" x14ac:dyDescent="0.2">
      <c r="A21" s="116"/>
      <c r="B21" s="116"/>
      <c r="C21" s="120" t="s">
        <v>88</v>
      </c>
      <c r="D21" s="124"/>
      <c r="E21" s="205" t="s">
        <v>89</v>
      </c>
      <c r="F21" s="205"/>
      <c r="G21" s="205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206" t="s">
        <v>90</v>
      </c>
      <c r="F23" s="206"/>
      <c r="G23" s="206"/>
      <c r="H23" s="127"/>
    </row>
    <row r="24" spans="1:16" hidden="1" x14ac:dyDescent="0.2">
      <c r="A24" s="116" t="s">
        <v>91</v>
      </c>
      <c r="B24" s="116"/>
      <c r="C24" s="120" t="s">
        <v>88</v>
      </c>
      <c r="D24" s="124"/>
      <c r="E24" s="205" t="s">
        <v>89</v>
      </c>
      <c r="F24" s="205"/>
      <c r="G24" s="205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92</v>
      </c>
      <c r="B27" s="118"/>
      <c r="C27" s="122"/>
      <c r="D27" s="126"/>
      <c r="E27" s="119"/>
      <c r="F27" s="117" t="s">
        <v>93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205" t="s">
        <v>89</v>
      </c>
      <c r="F28" s="205"/>
      <c r="G28" s="205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L15" sqref="L15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0" t="s">
        <v>38</v>
      </c>
      <c r="F1" s="260"/>
      <c r="G1" s="260"/>
      <c r="H1" s="260"/>
      <c r="I1" s="260"/>
      <c r="J1" s="260"/>
      <c r="K1" s="260"/>
      <c r="L1" s="260"/>
      <c r="M1" s="260"/>
      <c r="N1" s="260"/>
      <c r="R1" s="249" t="s">
        <v>41</v>
      </c>
      <c r="S1" s="249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61" t="s">
        <v>101</v>
      </c>
      <c r="I3" s="261"/>
      <c r="J3" s="261"/>
      <c r="K3" s="261"/>
      <c r="L3" s="1"/>
      <c r="M3" s="6"/>
      <c r="R3" s="250" t="s">
        <v>40</v>
      </c>
      <c r="S3" s="250"/>
    </row>
    <row r="4" spans="1:20" ht="15" customHeight="1" thickBot="1" x14ac:dyDescent="0.25">
      <c r="A4" s="235" t="s">
        <v>1</v>
      </c>
      <c r="B4" s="238" t="s">
        <v>34</v>
      </c>
      <c r="C4" s="239"/>
      <c r="D4" s="240"/>
      <c r="E4" s="184" t="s">
        <v>0</v>
      </c>
      <c r="F4" s="231" t="s">
        <v>39</v>
      </c>
      <c r="G4" s="232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4"/>
      <c r="T4" s="2"/>
    </row>
    <row r="5" spans="1:20" ht="15" customHeight="1" x14ac:dyDescent="0.2">
      <c r="A5" s="236"/>
      <c r="B5" s="241"/>
      <c r="C5" s="242"/>
      <c r="D5" s="242"/>
      <c r="E5" s="185"/>
      <c r="F5" s="265" t="s">
        <v>31</v>
      </c>
      <c r="G5" s="262" t="s">
        <v>30</v>
      </c>
      <c r="H5" s="251" t="s">
        <v>32</v>
      </c>
      <c r="I5" s="252"/>
      <c r="J5" s="252"/>
      <c r="K5" s="252"/>
      <c r="L5" s="252"/>
      <c r="M5" s="253"/>
      <c r="N5" s="251" t="s">
        <v>33</v>
      </c>
      <c r="O5" s="252"/>
      <c r="P5" s="252"/>
      <c r="Q5" s="252"/>
      <c r="R5" s="252"/>
      <c r="S5" s="253"/>
    </row>
    <row r="6" spans="1:20" ht="27" customHeight="1" x14ac:dyDescent="0.2">
      <c r="A6" s="236"/>
      <c r="B6" s="243"/>
      <c r="C6" s="244"/>
      <c r="D6" s="244"/>
      <c r="E6" s="185"/>
      <c r="F6" s="266"/>
      <c r="G6" s="263"/>
      <c r="H6" s="258" t="s">
        <v>35</v>
      </c>
      <c r="I6" s="254" t="s">
        <v>37</v>
      </c>
      <c r="J6" s="254"/>
      <c r="K6" s="254"/>
      <c r="L6" s="254"/>
      <c r="M6" s="255"/>
      <c r="N6" s="258" t="s">
        <v>35</v>
      </c>
      <c r="O6" s="256" t="s">
        <v>36</v>
      </c>
      <c r="P6" s="256"/>
      <c r="Q6" s="256"/>
      <c r="R6" s="256"/>
      <c r="S6" s="257"/>
    </row>
    <row r="7" spans="1:20" ht="13.5" thickBot="1" x14ac:dyDescent="0.25">
      <c r="A7" s="237"/>
      <c r="B7" s="245"/>
      <c r="C7" s="246"/>
      <c r="D7" s="246"/>
      <c r="E7" s="186"/>
      <c r="F7" s="267"/>
      <c r="G7" s="264"/>
      <c r="H7" s="25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v>0</v>
      </c>
      <c r="F12" s="145">
        <v>5730047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94</v>
      </c>
      <c r="E13" s="26">
        <v>0</v>
      </c>
      <c r="F13" s="26">
        <v>1335308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>SUM(F9:F15)</f>
        <v>7065355</v>
      </c>
      <c r="G16" s="38">
        <f t="shared" ref="G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172"/>
      <c r="H18" s="172"/>
      <c r="I18" s="172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206" t="s">
        <v>87</v>
      </c>
      <c r="J19" s="206"/>
      <c r="K19" s="206"/>
      <c r="O19" s="135"/>
      <c r="P19" s="135"/>
    </row>
    <row r="20" spans="1:16" s="116" customFormat="1" hidden="1" x14ac:dyDescent="0.2">
      <c r="A20" s="134"/>
      <c r="F20" s="205" t="s">
        <v>88</v>
      </c>
      <c r="G20" s="205"/>
      <c r="H20" s="118"/>
      <c r="I20" s="205" t="s">
        <v>89</v>
      </c>
      <c r="J20" s="205"/>
      <c r="K20" s="205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7"/>
      <c r="C22" s="248"/>
      <c r="F22" s="119"/>
      <c r="G22" s="119"/>
      <c r="H22" s="118"/>
      <c r="I22" s="206" t="s">
        <v>90</v>
      </c>
      <c r="J22" s="206"/>
      <c r="K22" s="206"/>
      <c r="O22" s="135"/>
      <c r="P22" s="135"/>
    </row>
    <row r="23" spans="1:16" s="116" customFormat="1" hidden="1" x14ac:dyDescent="0.2">
      <c r="A23" s="136"/>
      <c r="D23" s="116" t="s">
        <v>91</v>
      </c>
      <c r="F23" s="205" t="s">
        <v>88</v>
      </c>
      <c r="G23" s="205"/>
      <c r="H23" s="118"/>
      <c r="I23" s="205" t="s">
        <v>89</v>
      </c>
      <c r="J23" s="205"/>
      <c r="K23" s="205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92</v>
      </c>
      <c r="F26" s="119"/>
      <c r="G26" s="119"/>
      <c r="I26" s="119"/>
      <c r="J26" s="117" t="s">
        <v>93</v>
      </c>
      <c r="K26" s="119"/>
      <c r="O26" s="138"/>
      <c r="P26" s="138"/>
    </row>
    <row r="27" spans="1:16" ht="12.75" hidden="1" customHeight="1" x14ac:dyDescent="0.2">
      <c r="D27" s="118"/>
      <c r="E27" s="118"/>
      <c r="F27" s="205" t="s">
        <v>88</v>
      </c>
      <c r="G27" s="205"/>
      <c r="H27" s="118"/>
      <c r="I27" s="205" t="s">
        <v>89</v>
      </c>
      <c r="J27" s="205"/>
      <c r="K27" s="205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171"/>
      <c r="G30" s="171"/>
      <c r="H30" s="130"/>
      <c r="I30" s="171"/>
      <c r="J30" s="171"/>
      <c r="K30" s="171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terms/"/>
    <ds:schemaRef ds:uri="http://www.w3.org/XML/1998/namespace"/>
    <ds:schemaRef ds:uri="e0e05f54-cbf1-4c6c-9b4a-ded4f332edc5"/>
    <ds:schemaRef ds:uri="http://schemas.openxmlformats.org/package/2006/metadata/core-properties"/>
    <ds:schemaRef ds:uri="http://schemas.microsoft.com/office/2006/documentManagement/types"/>
    <ds:schemaRef ds:uri="http://schemas.microsoft.com/sharepoint/v3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sharepoint/v3/fields"/>
    <ds:schemaRef ds:uri="aafbb199-1328-4a0f-94a7-ff9dcc491817"/>
    <ds:schemaRef ds:uri="f07adec3-9edc-4ba9-a947-c557adee06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2017-09-20T09:55:46Z</cp:lastPrinted>
  <dcterms:created xsi:type="dcterms:W3CDTF">2009-06-24T11:15:33Z</dcterms:created>
  <dcterms:modified xsi:type="dcterms:W3CDTF">2017-09-20T09:56:10Z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