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<sst xmlns="http://schemas.openxmlformats.org/spreadsheetml/2006/main" count="113" uniqueCount="51">
  <si>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</si>
  <si>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</si>
  <si>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</si>
  <si>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</si>
  <si>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</si>
  <si>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</si>
  <si>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</si>
  <si>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</si>
  <si>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</si>
  <si>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</si>
  <si>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</si>
  <si>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</si>
  <si>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</si>
  <si>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</si>
  <si>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</si>
  <si>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</si>
  <si>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</si>
  <si>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</si>
  <si>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</si>
  <si>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</si>
  <si>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</si>
  <si>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</si>
  <si>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</si>
  <si>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Ср.мес.</t>
  </si>
  <si>
    <t>труда</t>
  </si>
  <si>
    <t xml:space="preserve"> 2011 год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</si>
  <si>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</si>
  <si>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</si>
  <si>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</si>
  <si>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</si>
  <si>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</si>
  <si>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</si>
  <si>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</si>
  <si>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</si>
  <si>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</si>
  <si>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</si>
  <si>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</si>
  <si>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</si>
  <si>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</si>
  <si>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</si>
  <si>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</si>
  <si>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</si>
  <si>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</si>
  <si>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</si>
  <si>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</si>
  <si>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>ОСНОВНЫЕ ПОКАЗАТЕЛИ ДЕЯТЕЛЬНОСТИ МУНИЦИПАЛЬНЫХ ПРЕДПРИЯТИЙ ЗА  2012 ГОД</t>
  </si>
  <si>
    <t xml:space="preserve"> 2012 год</t>
  </si>
  <si>
    <t>чистых</t>
  </si>
  <si>
    <t>активов</t>
  </si>
  <si>
    <t>в 2,8 раза</t>
  </si>
  <si>
    <t>в 2,4 раза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</si>
</sst>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33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/>
    </xf>
    <xf numFmtId="164" fontId="9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1" fontId="0" fillId="0" borderId="10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54;&#1089;&#1085;&#1086;&#1074;&#1085;&#1099;&#1077;%20&#1087;&#1086;&#1082;&#1072;&#1079;&#1072;&#1090;&#1077;&#1083;&#1080;%20&#1076;&#1077;&#1103;&#1090;&#1077;&#1083;&#1100;&#1085;&#1086;&#1089;&#1090;&#1080;%20&#1079;&#1072;%20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баллы)"/>
      <sheetName val="активы В"/>
      <sheetName val="активы Ш"/>
      <sheetName val="активы Меч"/>
      <sheetName val="активы Общ"/>
      <sheetName val="активы ЯС"/>
      <sheetName val="активы Хз"/>
      <sheetName val="ср зар плата 2011"/>
      <sheetName val="производительность2011"/>
    </sheetNames>
    <sheetDataSet>
      <sheetData sheetId="9">
        <row r="27">
          <cell r="E27">
            <v>31405.006858710563</v>
          </cell>
          <cell r="G27">
            <v>33297.872340425536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50" zoomScaleNormal="150" zoomScalePageLayoutView="0" workbookViewId="0" topLeftCell="A1">
      <pane xSplit="1" ySplit="7" topLeftCell="K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3" sqref="E43"/>
    </sheetView>
  </sheetViews>
  <sheetFormatPr defaultColWidth="9.00390625" defaultRowHeight="12.75"/>
  <cols>
    <col min="1" max="1" width="12.25390625" style="45" customWidth="1"/>
    <col min="2" max="2" width="10.125" style="0" customWidth="1"/>
    <col min="3" max="3" width="10.625" style="0" bestFit="1" customWidth="1"/>
    <col min="4" max="4" width="9.75390625" style="0" customWidth="1"/>
    <col min="5" max="5" width="9.375" style="45" customWidth="1"/>
    <col min="6" max="6" width="11.125" style="0" customWidth="1"/>
    <col min="7" max="7" width="8.25390625" style="0" customWidth="1"/>
    <col min="8" max="8" width="10.625" style="0" bestFit="1" customWidth="1"/>
    <col min="9" max="9" width="9.625" style="0" customWidth="1"/>
    <col min="10" max="11" width="10.625" style="0" bestFit="1" customWidth="1"/>
    <col min="12" max="12" width="9.25390625" style="0" bestFit="1" customWidth="1"/>
    <col min="13" max="13" width="10.625" style="0" bestFit="1" customWidth="1"/>
    <col min="14" max="14" width="11.375" style="0" customWidth="1"/>
  </cols>
  <sheetData>
    <row r="1" spans="1:14" ht="12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6.75" customHeight="1" thickBot="1">
      <c r="A2" s="40"/>
      <c r="B2" s="16"/>
      <c r="C2" s="16"/>
      <c r="D2" s="16"/>
      <c r="E2" s="40"/>
      <c r="F2" s="16"/>
      <c r="G2" s="16"/>
      <c r="H2" s="16"/>
      <c r="I2" s="16"/>
      <c r="J2" s="16"/>
      <c r="K2" s="16"/>
      <c r="L2" s="16"/>
      <c r="M2" s="16"/>
      <c r="N2" s="16"/>
    </row>
    <row r="3" spans="1:14" ht="13.5" thickBot="1">
      <c r="A3" s="61" t="s">
        <v>28</v>
      </c>
      <c r="B3" s="53" t="s">
        <v>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1.25" customHeight="1">
      <c r="A4" s="62"/>
      <c r="B4" s="6" t="s">
        <v>5</v>
      </c>
      <c r="C4" s="6" t="s">
        <v>6</v>
      </c>
      <c r="D4" s="32" t="s">
        <v>7</v>
      </c>
      <c r="E4" s="48" t="s">
        <v>8</v>
      </c>
      <c r="F4" s="57" t="s">
        <v>37</v>
      </c>
      <c r="G4" s="58"/>
      <c r="H4" s="57" t="s">
        <v>40</v>
      </c>
      <c r="I4" s="58"/>
      <c r="J4" s="6" t="s">
        <v>8</v>
      </c>
      <c r="K4" s="6" t="s">
        <v>9</v>
      </c>
      <c r="L4" s="6" t="s">
        <v>23</v>
      </c>
      <c r="M4" s="6" t="s">
        <v>10</v>
      </c>
      <c r="N4" s="32" t="s">
        <v>11</v>
      </c>
    </row>
    <row r="5" spans="1:14" ht="11.25" customHeight="1" thickBot="1">
      <c r="A5" s="62"/>
      <c r="B5" s="7" t="s">
        <v>12</v>
      </c>
      <c r="C5" s="7" t="s">
        <v>13</v>
      </c>
      <c r="D5" s="33" t="s">
        <v>14</v>
      </c>
      <c r="E5" s="8" t="s">
        <v>47</v>
      </c>
      <c r="F5" s="59" t="s">
        <v>38</v>
      </c>
      <c r="G5" s="60"/>
      <c r="H5" s="64" t="s">
        <v>42</v>
      </c>
      <c r="I5" s="65"/>
      <c r="J5" s="7" t="s">
        <v>29</v>
      </c>
      <c r="K5" s="7" t="s">
        <v>31</v>
      </c>
      <c r="L5" s="7" t="s">
        <v>33</v>
      </c>
      <c r="M5" s="7" t="s">
        <v>35</v>
      </c>
      <c r="N5" s="33" t="s">
        <v>15</v>
      </c>
    </row>
    <row r="6" spans="1:14" ht="11.25" customHeight="1">
      <c r="A6" s="62"/>
      <c r="B6" s="7"/>
      <c r="C6" s="7"/>
      <c r="D6" s="33" t="s">
        <v>26</v>
      </c>
      <c r="E6" s="8" t="s">
        <v>48</v>
      </c>
      <c r="F6" s="66" t="s">
        <v>27</v>
      </c>
      <c r="G6" s="6" t="s">
        <v>39</v>
      </c>
      <c r="H6" s="66" t="s">
        <v>27</v>
      </c>
      <c r="I6" s="6" t="s">
        <v>39</v>
      </c>
      <c r="J6" s="7" t="s">
        <v>30</v>
      </c>
      <c r="K6" s="7" t="s">
        <v>32</v>
      </c>
      <c r="L6" s="7" t="s">
        <v>34</v>
      </c>
      <c r="M6" s="7" t="s">
        <v>24</v>
      </c>
      <c r="N6" s="33"/>
    </row>
    <row r="7" spans="1:14" ht="24" customHeight="1" thickBot="1">
      <c r="A7" s="63"/>
      <c r="B7" s="7" t="s">
        <v>16</v>
      </c>
      <c r="C7" s="7" t="s">
        <v>16</v>
      </c>
      <c r="D7" s="33" t="s">
        <v>16</v>
      </c>
      <c r="E7" s="8" t="s">
        <v>16</v>
      </c>
      <c r="F7" s="67"/>
      <c r="G7" s="9" t="s">
        <v>41</v>
      </c>
      <c r="H7" s="67"/>
      <c r="I7" s="9" t="s">
        <v>41</v>
      </c>
      <c r="J7" s="7" t="s">
        <v>16</v>
      </c>
      <c r="K7" s="7" t="s">
        <v>17</v>
      </c>
      <c r="L7" s="8" t="s">
        <v>18</v>
      </c>
      <c r="M7" s="7" t="s">
        <v>18</v>
      </c>
      <c r="N7" s="33" t="s">
        <v>16</v>
      </c>
    </row>
    <row r="8" spans="1:14" s="18" customFormat="1" ht="21.75" customHeight="1">
      <c r="A8" s="41" t="s">
        <v>0</v>
      </c>
      <c r="B8" s="19"/>
      <c r="C8" s="20"/>
      <c r="D8" s="28"/>
      <c r="E8" s="21"/>
      <c r="F8" s="20"/>
      <c r="G8" s="21"/>
      <c r="H8" s="21"/>
      <c r="I8" s="21"/>
      <c r="J8" s="21"/>
      <c r="K8" s="20"/>
      <c r="L8" s="20"/>
      <c r="M8" s="20"/>
      <c r="N8" s="34"/>
    </row>
    <row r="9" spans="1:14" ht="12" customHeight="1">
      <c r="A9" s="46" t="s">
        <v>46</v>
      </c>
      <c r="B9" s="10">
        <v>8044</v>
      </c>
      <c r="C9" s="1">
        <v>8370</v>
      </c>
      <c r="D9" s="14">
        <v>4</v>
      </c>
      <c r="E9" s="11">
        <v>6167</v>
      </c>
      <c r="F9" s="1">
        <v>912</v>
      </c>
      <c r="G9" s="47" t="s">
        <v>36</v>
      </c>
      <c r="H9" s="47">
        <v>808</v>
      </c>
      <c r="I9" s="47" t="s">
        <v>36</v>
      </c>
      <c r="J9" s="11">
        <v>5225</v>
      </c>
      <c r="K9" s="2">
        <v>18</v>
      </c>
      <c r="L9" s="1">
        <v>9764</v>
      </c>
      <c r="M9" s="1">
        <f>B9/12/K9*1000</f>
        <v>37240.74074074074</v>
      </c>
      <c r="N9" s="35">
        <v>2130</v>
      </c>
    </row>
    <row r="10" spans="1:14" ht="15" customHeight="1">
      <c r="A10" s="46" t="s">
        <v>25</v>
      </c>
      <c r="B10" s="10">
        <v>7829</v>
      </c>
      <c r="C10" s="1">
        <v>7059</v>
      </c>
      <c r="D10" s="14">
        <v>-29</v>
      </c>
      <c r="E10" s="47">
        <v>5828</v>
      </c>
      <c r="F10" s="1">
        <v>1068.843</v>
      </c>
      <c r="G10" s="47" t="s">
        <v>36</v>
      </c>
      <c r="H10" s="47">
        <v>1190</v>
      </c>
      <c r="I10" s="47" t="s">
        <v>36</v>
      </c>
      <c r="J10" s="11">
        <v>4485</v>
      </c>
      <c r="K10" s="2">
        <v>20</v>
      </c>
      <c r="L10" s="1">
        <v>8450</v>
      </c>
      <c r="M10" s="1">
        <f>B10/12/K10*1000</f>
        <v>32620.83333333333</v>
      </c>
      <c r="N10" s="35">
        <v>1480</v>
      </c>
    </row>
    <row r="11" spans="1:14" ht="14.25" customHeight="1" thickBot="1">
      <c r="A11" s="42" t="s">
        <v>43</v>
      </c>
      <c r="B11" s="3">
        <f>B9/B10*100</f>
        <v>102.74620002554605</v>
      </c>
      <c r="C11" s="4">
        <f aca="true" t="shared" si="0" ref="C11:N11">C9/C10*100</f>
        <v>118.57203569910753</v>
      </c>
      <c r="D11" s="15" t="s">
        <v>22</v>
      </c>
      <c r="E11" s="5">
        <f>E9/E10*100</f>
        <v>105.81674673987646</v>
      </c>
      <c r="F11" s="4">
        <f t="shared" si="0"/>
        <v>85.3259084823496</v>
      </c>
      <c r="G11" s="5" t="s">
        <v>22</v>
      </c>
      <c r="H11" s="5">
        <f t="shared" si="0"/>
        <v>67.89915966386555</v>
      </c>
      <c r="I11" s="5" t="s">
        <v>22</v>
      </c>
      <c r="J11" s="5">
        <f t="shared" si="0"/>
        <v>116.4994425863991</v>
      </c>
      <c r="K11" s="4">
        <f t="shared" si="0"/>
        <v>90</v>
      </c>
      <c r="L11" s="4">
        <f t="shared" si="0"/>
        <v>115.55029585798817</v>
      </c>
      <c r="M11" s="4">
        <f t="shared" si="0"/>
        <v>114.16244447282895</v>
      </c>
      <c r="N11" s="4">
        <f t="shared" si="0"/>
        <v>143.91891891891893</v>
      </c>
    </row>
    <row r="12" spans="1:14" s="18" customFormat="1" ht="20.25" customHeight="1">
      <c r="A12" s="41" t="s">
        <v>3</v>
      </c>
      <c r="B12" s="22"/>
      <c r="C12" s="23"/>
      <c r="D12" s="24"/>
      <c r="E12" s="49"/>
      <c r="F12" s="23"/>
      <c r="G12" s="25"/>
      <c r="H12" s="25"/>
      <c r="I12" s="25"/>
      <c r="J12" s="25"/>
      <c r="K12" s="23"/>
      <c r="L12" s="23"/>
      <c r="M12" s="23"/>
      <c r="N12" s="37"/>
    </row>
    <row r="13" spans="1:14" ht="14.25" customHeight="1">
      <c r="A13" s="46" t="s">
        <v>46</v>
      </c>
      <c r="B13" s="10">
        <v>11626</v>
      </c>
      <c r="C13" s="1">
        <v>15189</v>
      </c>
      <c r="D13" s="14">
        <v>-696</v>
      </c>
      <c r="E13" s="11">
        <v>5262</v>
      </c>
      <c r="F13" s="1">
        <v>9317</v>
      </c>
      <c r="G13" s="47">
        <v>5014</v>
      </c>
      <c r="H13" s="47">
        <v>6126</v>
      </c>
      <c r="I13" s="47">
        <v>1859</v>
      </c>
      <c r="J13" s="11">
        <v>7007</v>
      </c>
      <c r="K13" s="2">
        <v>28</v>
      </c>
      <c r="L13" s="1">
        <v>12183</v>
      </c>
      <c r="M13" s="1">
        <f>B13/12/K13*1000</f>
        <v>34601.19047619047</v>
      </c>
      <c r="N13" s="35">
        <v>601</v>
      </c>
    </row>
    <row r="14" spans="1:14" ht="13.5" customHeight="1">
      <c r="A14" s="46" t="s">
        <v>25</v>
      </c>
      <c r="B14" s="10">
        <v>12637</v>
      </c>
      <c r="C14" s="1">
        <v>14117</v>
      </c>
      <c r="D14" s="14">
        <v>-1853</v>
      </c>
      <c r="E14" s="11">
        <v>5142</v>
      </c>
      <c r="F14" s="1">
        <v>9151</v>
      </c>
      <c r="G14" s="47">
        <v>4731</v>
      </c>
      <c r="H14" s="47">
        <v>5474</v>
      </c>
      <c r="I14" s="47">
        <v>1890</v>
      </c>
      <c r="J14" s="11">
        <v>7829</v>
      </c>
      <c r="K14" s="2">
        <v>32</v>
      </c>
      <c r="L14" s="1">
        <v>11187</v>
      </c>
      <c r="M14" s="1">
        <f>B14/12/K14*1000</f>
        <v>32908.854166666664</v>
      </c>
      <c r="N14" s="35">
        <v>601</v>
      </c>
    </row>
    <row r="15" spans="1:14" ht="13.5" customHeight="1" thickBot="1">
      <c r="A15" s="42" t="s">
        <v>43</v>
      </c>
      <c r="B15" s="3">
        <f>B13/B14*100</f>
        <v>91.99968346917781</v>
      </c>
      <c r="C15" s="3">
        <f aca="true" t="shared" si="1" ref="C15:N15">C13/C14*100</f>
        <v>107.5936813770631</v>
      </c>
      <c r="D15" s="15" t="s">
        <v>22</v>
      </c>
      <c r="E15" s="52">
        <f t="shared" si="1"/>
        <v>102.33372228704785</v>
      </c>
      <c r="F15" s="3">
        <f t="shared" si="1"/>
        <v>101.81400939788001</v>
      </c>
      <c r="G15" s="3">
        <f t="shared" si="1"/>
        <v>105.98182202494186</v>
      </c>
      <c r="H15" s="3">
        <f t="shared" si="1"/>
        <v>111.91085129704055</v>
      </c>
      <c r="I15" s="3">
        <f t="shared" si="1"/>
        <v>98.35978835978835</v>
      </c>
      <c r="J15" s="3">
        <f t="shared" si="1"/>
        <v>89.50057478605186</v>
      </c>
      <c r="K15" s="3">
        <f t="shared" si="1"/>
        <v>87.5</v>
      </c>
      <c r="L15" s="3">
        <f t="shared" si="1"/>
        <v>108.90319120407617</v>
      </c>
      <c r="M15" s="3">
        <f t="shared" si="1"/>
        <v>105.14249539334605</v>
      </c>
      <c r="N15" s="3">
        <f t="shared" si="1"/>
        <v>100</v>
      </c>
    </row>
    <row r="16" spans="1:14" ht="1.5" customHeight="1" hidden="1" thickBot="1">
      <c r="A16" s="43"/>
      <c r="B16" s="12"/>
      <c r="C16" s="13"/>
      <c r="D16" s="29"/>
      <c r="E16" s="50"/>
      <c r="F16" s="13"/>
      <c r="G16" s="13"/>
      <c r="H16" s="13"/>
      <c r="I16" s="13"/>
      <c r="J16" s="13"/>
      <c r="K16" s="13"/>
      <c r="L16" s="13"/>
      <c r="M16" s="13"/>
      <c r="N16" s="38"/>
    </row>
    <row r="17" spans="1:14" ht="13.5" customHeight="1" hidden="1" thickBot="1">
      <c r="A17" s="43"/>
      <c r="B17" s="12"/>
      <c r="C17" s="13"/>
      <c r="D17" s="29"/>
      <c r="E17" s="50"/>
      <c r="F17" s="13"/>
      <c r="G17" s="13"/>
      <c r="H17" s="13"/>
      <c r="I17" s="13"/>
      <c r="J17" s="13"/>
      <c r="K17" s="13"/>
      <c r="L17" s="13"/>
      <c r="M17" s="13"/>
      <c r="N17" s="38"/>
    </row>
    <row r="18" spans="1:14" ht="13.5" customHeight="1" hidden="1" thickBot="1">
      <c r="A18" s="43"/>
      <c r="B18" s="12"/>
      <c r="C18" s="13"/>
      <c r="D18" s="29"/>
      <c r="E18" s="50"/>
      <c r="F18" s="13"/>
      <c r="G18" s="13"/>
      <c r="H18" s="13"/>
      <c r="I18" s="13"/>
      <c r="J18" s="13"/>
      <c r="K18" s="13"/>
      <c r="L18" s="13"/>
      <c r="M18" s="13"/>
      <c r="N18" s="38"/>
    </row>
    <row r="19" spans="1:14" ht="13.5" customHeight="1" hidden="1" thickBot="1">
      <c r="A19" s="43"/>
      <c r="B19" s="12"/>
      <c r="C19" s="13"/>
      <c r="D19" s="29"/>
      <c r="E19" s="50"/>
      <c r="F19" s="13"/>
      <c r="G19" s="13"/>
      <c r="H19" s="13"/>
      <c r="I19" s="13"/>
      <c r="J19" s="13"/>
      <c r="K19" s="13"/>
      <c r="L19" s="13"/>
      <c r="M19" s="13"/>
      <c r="N19" s="38"/>
    </row>
    <row r="20" spans="1:14" s="18" customFormat="1" ht="15" customHeight="1">
      <c r="A20" s="41" t="s">
        <v>1</v>
      </c>
      <c r="B20" s="22"/>
      <c r="C20" s="23"/>
      <c r="D20" s="24"/>
      <c r="E20" s="25"/>
      <c r="F20" s="23"/>
      <c r="G20" s="23"/>
      <c r="H20" s="23"/>
      <c r="I20" s="23"/>
      <c r="J20" s="23"/>
      <c r="K20" s="25"/>
      <c r="L20" s="25"/>
      <c r="M20" s="23"/>
      <c r="N20" s="37"/>
    </row>
    <row r="21" spans="1:14" ht="13.5" customHeight="1">
      <c r="A21" s="46" t="s">
        <v>46</v>
      </c>
      <c r="B21" s="10">
        <v>6286</v>
      </c>
      <c r="C21" s="1">
        <v>9445</v>
      </c>
      <c r="D21" s="14">
        <v>22</v>
      </c>
      <c r="E21" s="11">
        <v>24759</v>
      </c>
      <c r="F21" s="1">
        <v>186</v>
      </c>
      <c r="G21" s="1" t="s">
        <v>36</v>
      </c>
      <c r="H21" s="1">
        <v>136</v>
      </c>
      <c r="I21" s="1" t="s">
        <v>36</v>
      </c>
      <c r="J21" s="1">
        <v>21574</v>
      </c>
      <c r="K21" s="68">
        <v>27</v>
      </c>
      <c r="L21" s="11">
        <v>11512</v>
      </c>
      <c r="M21" s="1">
        <f>B21/12/K21*1000</f>
        <v>19401.234567901236</v>
      </c>
      <c r="N21" s="35">
        <v>1000</v>
      </c>
    </row>
    <row r="22" spans="1:14" ht="12" customHeight="1">
      <c r="A22" s="46" t="s">
        <v>25</v>
      </c>
      <c r="B22" s="10">
        <v>5638</v>
      </c>
      <c r="C22" s="1">
        <v>8691</v>
      </c>
      <c r="D22" s="14">
        <v>71</v>
      </c>
      <c r="E22" s="11">
        <v>24737</v>
      </c>
      <c r="F22" s="1">
        <v>209</v>
      </c>
      <c r="G22" s="1" t="s">
        <v>36</v>
      </c>
      <c r="H22" s="1">
        <v>58</v>
      </c>
      <c r="I22" s="1" t="s">
        <v>36</v>
      </c>
      <c r="J22" s="1">
        <v>21811</v>
      </c>
      <c r="K22" s="2">
        <v>27</v>
      </c>
      <c r="L22" s="1">
        <v>10691</v>
      </c>
      <c r="M22" s="1">
        <f>B22/12/K22*1000</f>
        <v>17401.234567901232</v>
      </c>
      <c r="N22" s="35">
        <v>1000</v>
      </c>
    </row>
    <row r="23" spans="1:14" ht="14.25" customHeight="1" thickBot="1">
      <c r="A23" s="42" t="s">
        <v>43</v>
      </c>
      <c r="B23" s="3">
        <f>B21/B22*100</f>
        <v>111.49343738914507</v>
      </c>
      <c r="C23" s="4">
        <f aca="true" t="shared" si="2" ref="C23:N23">C21/C22*100</f>
        <v>108.67564146818547</v>
      </c>
      <c r="D23" s="14">
        <f t="shared" si="2"/>
        <v>30.985915492957744</v>
      </c>
      <c r="E23" s="5">
        <f>E21/E22*100</f>
        <v>100.08893560253871</v>
      </c>
      <c r="F23" s="4">
        <f t="shared" si="2"/>
        <v>88.99521531100478</v>
      </c>
      <c r="G23" s="4" t="s">
        <v>22</v>
      </c>
      <c r="H23" s="4">
        <f t="shared" si="2"/>
        <v>234.48275862068962</v>
      </c>
      <c r="I23" s="4" t="s">
        <v>22</v>
      </c>
      <c r="J23" s="4">
        <f t="shared" si="2"/>
        <v>98.91339232497364</v>
      </c>
      <c r="K23" s="4">
        <f t="shared" si="2"/>
        <v>100</v>
      </c>
      <c r="L23" s="4">
        <f t="shared" si="2"/>
        <v>107.67935646805724</v>
      </c>
      <c r="M23" s="4">
        <f t="shared" si="2"/>
        <v>111.4934373891451</v>
      </c>
      <c r="N23" s="36">
        <f t="shared" si="2"/>
        <v>100</v>
      </c>
    </row>
    <row r="24" spans="1:14" s="18" customFormat="1" ht="18" customHeight="1">
      <c r="A24" s="41" t="s">
        <v>19</v>
      </c>
      <c r="B24" s="22"/>
      <c r="C24" s="23"/>
      <c r="D24" s="24"/>
      <c r="E24" s="25"/>
      <c r="F24" s="23"/>
      <c r="G24" s="23"/>
      <c r="H24" s="23"/>
      <c r="I24" s="23"/>
      <c r="J24" s="23"/>
      <c r="K24" s="23"/>
      <c r="L24" s="23"/>
      <c r="M24" s="23"/>
      <c r="N24" s="37"/>
    </row>
    <row r="25" spans="1:14" ht="11.25" customHeight="1">
      <c r="A25" s="46" t="s">
        <v>46</v>
      </c>
      <c r="B25" s="10">
        <v>24866</v>
      </c>
      <c r="C25" s="1">
        <v>15451</v>
      </c>
      <c r="D25" s="14">
        <v>30</v>
      </c>
      <c r="E25" s="11">
        <v>238</v>
      </c>
      <c r="F25" s="1">
        <v>3424</v>
      </c>
      <c r="G25" s="1" t="s">
        <v>36</v>
      </c>
      <c r="H25" s="1">
        <v>28</v>
      </c>
      <c r="I25" s="1" t="s">
        <v>36</v>
      </c>
      <c r="J25" s="1">
        <v>1984</v>
      </c>
      <c r="K25" s="2">
        <v>51</v>
      </c>
      <c r="L25" s="1">
        <v>8324</v>
      </c>
      <c r="M25" s="1">
        <f>B25/12/K25*1000</f>
        <v>40630.71895424837</v>
      </c>
      <c r="N25" s="35">
        <v>933</v>
      </c>
    </row>
    <row r="26" spans="1:14" ht="12.75" customHeight="1">
      <c r="A26" s="46" t="s">
        <v>25</v>
      </c>
      <c r="B26" s="10">
        <v>22569</v>
      </c>
      <c r="C26" s="1">
        <v>14505</v>
      </c>
      <c r="D26" s="14">
        <v>-859</v>
      </c>
      <c r="E26" s="11">
        <v>147</v>
      </c>
      <c r="F26" s="1">
        <v>3151.998</v>
      </c>
      <c r="G26" s="1" t="s">
        <v>36</v>
      </c>
      <c r="H26" s="1">
        <v>10</v>
      </c>
      <c r="I26" s="1" t="s">
        <v>36</v>
      </c>
      <c r="J26" s="1">
        <v>1792</v>
      </c>
      <c r="K26" s="2">
        <v>52</v>
      </c>
      <c r="L26" s="1">
        <v>6997</v>
      </c>
      <c r="M26" s="1">
        <f>B26/12/K26*1000</f>
        <v>36168.269230769234</v>
      </c>
      <c r="N26" s="35">
        <v>933</v>
      </c>
    </row>
    <row r="27" spans="1:14" ht="13.5" customHeight="1" thickBot="1">
      <c r="A27" s="42" t="s">
        <v>43</v>
      </c>
      <c r="B27" s="3">
        <f>B25/B26*100</f>
        <v>110.17767734503079</v>
      </c>
      <c r="C27" s="4">
        <f aca="true" t="shared" si="3" ref="C27:N27">C25/C26*100</f>
        <v>106.5218890037918</v>
      </c>
      <c r="D27" s="15" t="s">
        <v>22</v>
      </c>
      <c r="E27" s="5">
        <f t="shared" si="3"/>
        <v>161.9047619047619</v>
      </c>
      <c r="F27" s="4">
        <f t="shared" si="3"/>
        <v>108.6295105517199</v>
      </c>
      <c r="G27" s="4" t="s">
        <v>22</v>
      </c>
      <c r="H27" s="69" t="s">
        <v>49</v>
      </c>
      <c r="I27" s="4" t="s">
        <v>22</v>
      </c>
      <c r="J27" s="4">
        <f t="shared" si="3"/>
        <v>110.71428571428572</v>
      </c>
      <c r="K27" s="4">
        <f t="shared" si="3"/>
        <v>98.07692307692307</v>
      </c>
      <c r="L27" s="4">
        <f t="shared" si="3"/>
        <v>118.96527083035586</v>
      </c>
      <c r="M27" s="4">
        <f t="shared" si="3"/>
        <v>112.33802395963923</v>
      </c>
      <c r="N27" s="36">
        <f t="shared" si="3"/>
        <v>100</v>
      </c>
    </row>
    <row r="28" spans="1:14" s="18" customFormat="1" ht="18.75" customHeight="1">
      <c r="A28" s="41" t="s">
        <v>21</v>
      </c>
      <c r="B28" s="22"/>
      <c r="C28" s="23"/>
      <c r="D28" s="24"/>
      <c r="E28" s="25"/>
      <c r="F28" s="23"/>
      <c r="G28" s="23"/>
      <c r="H28" s="23"/>
      <c r="I28" s="23"/>
      <c r="J28" s="23"/>
      <c r="K28" s="23"/>
      <c r="L28" s="23"/>
      <c r="M28" s="23"/>
      <c r="N28" s="37"/>
    </row>
    <row r="29" spans="1:14" ht="12" customHeight="1">
      <c r="A29" s="46" t="s">
        <v>46</v>
      </c>
      <c r="B29" s="10">
        <v>3663</v>
      </c>
      <c r="C29" s="1">
        <v>5185</v>
      </c>
      <c r="D29" s="14">
        <v>-1488</v>
      </c>
      <c r="E29" s="11">
        <v>-1711</v>
      </c>
      <c r="F29" s="1">
        <v>2036</v>
      </c>
      <c r="G29" s="1" t="s">
        <v>36</v>
      </c>
      <c r="H29" s="1">
        <v>55</v>
      </c>
      <c r="I29" s="1" t="s">
        <v>36</v>
      </c>
      <c r="J29" s="1">
        <v>388</v>
      </c>
      <c r="K29" s="2">
        <v>14</v>
      </c>
      <c r="L29" s="1">
        <v>11726</v>
      </c>
      <c r="M29" s="1">
        <f>B29/12/K29*1000</f>
        <v>21803.571428571428</v>
      </c>
      <c r="N29" s="35">
        <v>110</v>
      </c>
    </row>
    <row r="30" spans="1:14" ht="12.75" customHeight="1">
      <c r="A30" s="46" t="s">
        <v>25</v>
      </c>
      <c r="B30" s="10">
        <v>5290</v>
      </c>
      <c r="C30" s="1">
        <v>5409</v>
      </c>
      <c r="D30" s="14">
        <v>9</v>
      </c>
      <c r="E30" s="11">
        <v>-123</v>
      </c>
      <c r="F30" s="1">
        <v>842</v>
      </c>
      <c r="G30" s="1" t="s">
        <v>36</v>
      </c>
      <c r="H30" s="1">
        <v>171</v>
      </c>
      <c r="I30" s="1" t="s">
        <v>36</v>
      </c>
      <c r="J30" s="1">
        <v>418</v>
      </c>
      <c r="K30" s="2">
        <v>15</v>
      </c>
      <c r="L30" s="1">
        <v>11300</v>
      </c>
      <c r="M30" s="1">
        <f>B30/12/K30*1000</f>
        <v>29388.88888888889</v>
      </c>
      <c r="N30" s="35">
        <v>110</v>
      </c>
    </row>
    <row r="31" spans="1:14" ht="15" customHeight="1" thickBot="1">
      <c r="A31" s="42" t="s">
        <v>43</v>
      </c>
      <c r="B31" s="3">
        <f>B29/B30*100</f>
        <v>69.24385633270322</v>
      </c>
      <c r="C31" s="4">
        <f aca="true" t="shared" si="4" ref="C31:N31">C29/C30*100</f>
        <v>95.85875392863746</v>
      </c>
      <c r="D31" s="15" t="s">
        <v>22</v>
      </c>
      <c r="E31" s="5" t="s">
        <v>22</v>
      </c>
      <c r="F31" s="69" t="s">
        <v>50</v>
      </c>
      <c r="G31" s="4" t="s">
        <v>22</v>
      </c>
      <c r="H31" s="4">
        <f t="shared" si="4"/>
        <v>32.16374269005848</v>
      </c>
      <c r="I31" s="4" t="s">
        <v>22</v>
      </c>
      <c r="J31" s="4">
        <f t="shared" si="4"/>
        <v>92.82296650717703</v>
      </c>
      <c r="K31" s="4">
        <f t="shared" si="4"/>
        <v>93.33333333333333</v>
      </c>
      <c r="L31" s="4">
        <f t="shared" si="4"/>
        <v>103.76991150442478</v>
      </c>
      <c r="M31" s="4">
        <f t="shared" si="4"/>
        <v>74.18984607075345</v>
      </c>
      <c r="N31" s="36">
        <f t="shared" si="4"/>
        <v>100</v>
      </c>
    </row>
    <row r="32" spans="1:14" s="18" customFormat="1" ht="18.75" customHeight="1">
      <c r="A32" s="41" t="s">
        <v>2</v>
      </c>
      <c r="B32" s="22"/>
      <c r="C32" s="23"/>
      <c r="D32" s="30"/>
      <c r="E32" s="25"/>
      <c r="F32" s="23"/>
      <c r="G32" s="23"/>
      <c r="H32" s="23"/>
      <c r="I32" s="23"/>
      <c r="J32" s="23"/>
      <c r="K32" s="23"/>
      <c r="L32" s="23"/>
      <c r="M32" s="23"/>
      <c r="N32" s="37"/>
    </row>
    <row r="33" spans="1:14" ht="14.25" customHeight="1">
      <c r="A33" s="46" t="s">
        <v>46</v>
      </c>
      <c r="B33" s="10">
        <v>39415</v>
      </c>
      <c r="C33" s="1">
        <v>28773</v>
      </c>
      <c r="D33" s="14">
        <v>-725</v>
      </c>
      <c r="E33" s="11">
        <v>2123</v>
      </c>
      <c r="F33" s="1">
        <v>4913</v>
      </c>
      <c r="G33" s="1" t="s">
        <v>36</v>
      </c>
      <c r="H33" s="1">
        <v>2247</v>
      </c>
      <c r="I33" s="1" t="s">
        <v>36</v>
      </c>
      <c r="J33" s="1">
        <v>2824</v>
      </c>
      <c r="K33" s="2">
        <v>97</v>
      </c>
      <c r="L33" s="1">
        <v>11527</v>
      </c>
      <c r="M33" s="1">
        <f>B33/12/K33*1000</f>
        <v>33861.683848797256</v>
      </c>
      <c r="N33" s="35">
        <v>3901</v>
      </c>
    </row>
    <row r="34" spans="1:14" ht="12" customHeight="1">
      <c r="A34" s="46" t="s">
        <v>25</v>
      </c>
      <c r="B34" s="10">
        <v>37614</v>
      </c>
      <c r="C34" s="1">
        <v>27896</v>
      </c>
      <c r="D34" s="14">
        <v>-300</v>
      </c>
      <c r="E34" s="11">
        <v>2846</v>
      </c>
      <c r="F34" s="1">
        <v>4309.256</v>
      </c>
      <c r="G34" s="1" t="s">
        <v>36</v>
      </c>
      <c r="H34" s="1">
        <v>2900.418</v>
      </c>
      <c r="I34" s="1" t="s">
        <v>36</v>
      </c>
      <c r="J34" s="1">
        <v>2891</v>
      </c>
      <c r="K34" s="2">
        <v>97</v>
      </c>
      <c r="L34" s="1">
        <v>9965</v>
      </c>
      <c r="M34" s="1">
        <f>B34/12/K34*1000</f>
        <v>32314.432989690722</v>
      </c>
      <c r="N34" s="35">
        <v>3901</v>
      </c>
    </row>
    <row r="35" spans="1:14" ht="12.75" customHeight="1" thickBot="1">
      <c r="A35" s="42" t="s">
        <v>43</v>
      </c>
      <c r="B35" s="3">
        <f>B33/B34*100</f>
        <v>104.78811080980486</v>
      </c>
      <c r="C35" s="4">
        <f aca="true" t="shared" si="5" ref="C35:N35">C33/C34*100</f>
        <v>103.14381990249497</v>
      </c>
      <c r="D35" s="15" t="s">
        <v>22</v>
      </c>
      <c r="E35" s="5">
        <f t="shared" si="5"/>
        <v>74.59592410400562</v>
      </c>
      <c r="F35" s="4">
        <f t="shared" si="5"/>
        <v>114.01039993910783</v>
      </c>
      <c r="G35" s="4" t="s">
        <v>22</v>
      </c>
      <c r="H35" s="4">
        <f t="shared" si="5"/>
        <v>77.47159202570111</v>
      </c>
      <c r="I35" s="4" t="s">
        <v>22</v>
      </c>
      <c r="J35" s="4">
        <f t="shared" si="5"/>
        <v>97.68246281563474</v>
      </c>
      <c r="K35" s="4">
        <f t="shared" si="5"/>
        <v>100</v>
      </c>
      <c r="L35" s="4">
        <f t="shared" si="5"/>
        <v>115.6748620170597</v>
      </c>
      <c r="M35" s="4">
        <f t="shared" si="5"/>
        <v>104.78811080980488</v>
      </c>
      <c r="N35" s="36">
        <f t="shared" si="5"/>
        <v>100</v>
      </c>
    </row>
    <row r="36" spans="1:14" s="18" customFormat="1" ht="15.75" customHeight="1">
      <c r="A36" s="44" t="s">
        <v>20</v>
      </c>
      <c r="B36" s="26"/>
      <c r="C36" s="27"/>
      <c r="D36" s="31"/>
      <c r="E36" s="51"/>
      <c r="F36" s="27"/>
      <c r="G36" s="27"/>
      <c r="H36" s="27"/>
      <c r="I36" s="27"/>
      <c r="J36" s="27"/>
      <c r="K36" s="27"/>
      <c r="L36" s="27"/>
      <c r="M36" s="27"/>
      <c r="N36" s="39"/>
    </row>
    <row r="37" spans="1:14" s="45" customFormat="1" ht="15.75" customHeight="1">
      <c r="A37" s="46" t="s">
        <v>46</v>
      </c>
      <c r="B37" s="70">
        <f>B9+B13+B21+B25+B29+B33</f>
        <v>93900</v>
      </c>
      <c r="C37" s="70">
        <f>C9+C13+C21+C25+C29+C33</f>
        <v>82413</v>
      </c>
      <c r="D37" s="70">
        <f>D9+D13+D21+D25+D29+D33</f>
        <v>-2853</v>
      </c>
      <c r="E37" s="70">
        <f>E9+E13+E21+E25+E29+E33</f>
        <v>36838</v>
      </c>
      <c r="F37" s="70">
        <f>F9+F13+F21+F25+F29+F33</f>
        <v>20788</v>
      </c>
      <c r="G37" s="11">
        <f>G13</f>
        <v>5014</v>
      </c>
      <c r="H37" s="70">
        <f>H9+H13+H21+H25+H29+H33</f>
        <v>9400</v>
      </c>
      <c r="I37" s="11">
        <f>I13</f>
        <v>1859</v>
      </c>
      <c r="J37" s="11">
        <f aca="true" t="shared" si="6" ref="J37:N38">J9+J13+J21+J25+J29+J33</f>
        <v>39002</v>
      </c>
      <c r="K37" s="68">
        <f t="shared" si="6"/>
        <v>235</v>
      </c>
      <c r="L37" s="11">
        <v>10846</v>
      </c>
      <c r="M37" s="11">
        <f>'[1]производительность2011'!G27</f>
        <v>33297.872340425536</v>
      </c>
      <c r="N37" s="71">
        <f t="shared" si="6"/>
        <v>8675</v>
      </c>
    </row>
    <row r="38" spans="1:14" s="45" customFormat="1" ht="12.75">
      <c r="A38" s="46" t="s">
        <v>25</v>
      </c>
      <c r="B38" s="70">
        <f>B10+B14+B22+B26+B30+B34</f>
        <v>91577</v>
      </c>
      <c r="C38" s="70">
        <f>C10+C14+C22+C26+C30+C34</f>
        <v>77677</v>
      </c>
      <c r="D38" s="70">
        <f>D10+D14+D22+D26+D30+D34</f>
        <v>-2961</v>
      </c>
      <c r="E38" s="70">
        <f>E10+E14+E22+E26+E30+E34</f>
        <v>38577</v>
      </c>
      <c r="F38" s="70">
        <f>F10+F14+F22+F26+F30+F34</f>
        <v>18732.097</v>
      </c>
      <c r="G38" s="11">
        <f>G14</f>
        <v>4731</v>
      </c>
      <c r="H38" s="70">
        <f>H10+H14+H22+H26+H30+H34</f>
        <v>9803.418</v>
      </c>
      <c r="I38" s="11">
        <f>I14</f>
        <v>1890</v>
      </c>
      <c r="J38" s="11">
        <f t="shared" si="6"/>
        <v>39226</v>
      </c>
      <c r="K38" s="68">
        <f t="shared" si="6"/>
        <v>243</v>
      </c>
      <c r="L38" s="11">
        <v>9653</v>
      </c>
      <c r="M38" s="11">
        <f>'[1]производительность2011'!E27</f>
        <v>31405.006858710563</v>
      </c>
      <c r="N38" s="71">
        <f t="shared" si="6"/>
        <v>8025</v>
      </c>
    </row>
    <row r="39" spans="1:14" s="45" customFormat="1" ht="15" customHeight="1" thickBot="1">
      <c r="A39" s="42" t="s">
        <v>44</v>
      </c>
      <c r="B39" s="52">
        <f>B37/B38*100</f>
        <v>102.53666313594026</v>
      </c>
      <c r="C39" s="52">
        <f>C37/C38*100</f>
        <v>106.09704288270659</v>
      </c>
      <c r="D39" s="5" t="s">
        <v>22</v>
      </c>
      <c r="E39" s="52">
        <f aca="true" t="shared" si="7" ref="E39:N39">E37/E38*100</f>
        <v>95.49213261788113</v>
      </c>
      <c r="F39" s="5">
        <f t="shared" si="7"/>
        <v>110.97529550482254</v>
      </c>
      <c r="G39" s="5">
        <f t="shared" si="7"/>
        <v>105.98182202494186</v>
      </c>
      <c r="H39" s="5">
        <f t="shared" si="7"/>
        <v>95.88492503328942</v>
      </c>
      <c r="I39" s="5">
        <f t="shared" si="7"/>
        <v>98.35978835978835</v>
      </c>
      <c r="J39" s="5">
        <f t="shared" si="7"/>
        <v>99.42895018610105</v>
      </c>
      <c r="K39" s="5">
        <f t="shared" si="7"/>
        <v>96.70781893004116</v>
      </c>
      <c r="L39" s="5">
        <f t="shared" si="7"/>
        <v>112.35885217030975</v>
      </c>
      <c r="M39" s="5">
        <f t="shared" si="7"/>
        <v>106.02727294482332</v>
      </c>
      <c r="N39" s="72">
        <f t="shared" si="7"/>
        <v>108.09968847352025</v>
      </c>
    </row>
    <row r="42" ht="12.75">
      <c r="L42" s="17"/>
    </row>
  </sheetData>
  <sheetProtection/>
  <mergeCells count="9">
    <mergeCell ref="A1:N1"/>
    <mergeCell ref="A3:A7"/>
    <mergeCell ref="B3:N3"/>
    <mergeCell ref="F4:G4"/>
    <mergeCell ref="H4:I4"/>
    <mergeCell ref="F5:G5"/>
    <mergeCell ref="H5:I5"/>
    <mergeCell ref="F6:F7"/>
    <mergeCell ref="H6:H7"/>
  </mergeCells>
  <printOptions/>
  <pageMargins left="0.32" right="0" top="0.984251968503937" bottom="0.2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2012-05-12T07:31:28Z</cp:lastPrinted>
  <dcterms:created xsi:type="dcterms:W3CDTF">2011-03-29T06:55:44Z</dcterms:created>
  <dcterms:modified xsi:type="dcterms:W3CDTF">2013-04-19T10:16:39Z</dcterms:modified>
  <cp:category/>
  <cp:version/>
  <cp:contentType/>
  <cp:contentStatus/>
</cp:coreProperties>
</file>