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июль" sheetId="3" r:id="rId1"/>
  </sheets>
  <calcPr calcId="145621"/>
</workbook>
</file>

<file path=xl/calcChain.xml><?xml version="1.0" encoding="utf-8"?>
<calcChain xmlns="http://schemas.openxmlformats.org/spreadsheetml/2006/main">
  <c r="E24" i="3"/>
  <c r="E23"/>
  <c r="E22"/>
  <c r="E21"/>
  <c r="E20"/>
  <c r="E19"/>
  <c r="E17"/>
  <c r="E16"/>
  <c r="E14"/>
  <c r="E13"/>
  <c r="E12"/>
  <c r="E11"/>
  <c r="D20"/>
  <c r="D21"/>
  <c r="D16"/>
  <c r="D15" s="1"/>
  <c r="E15" s="1"/>
  <c r="D22"/>
  <c r="D18"/>
  <c r="E18" s="1"/>
  <c r="D10"/>
  <c r="D9" s="1"/>
  <c r="D8" l="1"/>
  <c r="D7" l="1"/>
  <c r="C16" l="1"/>
  <c r="C10" l="1"/>
  <c r="C18"/>
  <c r="C22"/>
  <c r="C21" s="1"/>
  <c r="C20" s="1"/>
  <c r="C9" l="1"/>
  <c r="E9" s="1"/>
  <c r="E10"/>
  <c r="C8"/>
  <c r="E8" s="1"/>
  <c r="C15"/>
  <c r="C7" l="1"/>
  <c r="E7" s="1"/>
</calcChain>
</file>

<file path=xl/sharedStrings.xml><?xml version="1.0" encoding="utf-8"?>
<sst xmlns="http://schemas.openxmlformats.org/spreadsheetml/2006/main" count="38" uniqueCount="35">
  <si>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</si>
  <si>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</si>
  <si>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</si>
  <si>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</si>
  <si>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</si>
  <si>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</si>
  <si>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</si>
  <si>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</si>
  <si>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</si>
  <si>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</si>
  <si>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</si>
  <si>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</si>
  <si>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</si>
  <si>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</si>
  <si>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</si>
  <si>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</si>
  <si>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</si>
  <si>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</si>
  <si>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</si>
  <si>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газораспределительных сетей Плещеево-Нарядово</t>
  </si>
  <si>
    <t>14.1.01.75260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</si>
  <si>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</si>
  <si>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</si>
  <si>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>14.1.01.15260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</si>
  <si>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</si>
  <si>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 муниципальным имуществом Гаврилов-Ямского района</t>
  </si>
  <si>
    <t>36.2.</t>
  </si>
  <si>
    <t>36.2.06</t>
  </si>
  <si>
    <t>Инветаризация,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</si>
  <si>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36.2.06.75350</t>
  </si>
  <si>
    <t>36.2.06.15350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</si>
  <si>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</si>
  <si>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 xml:space="preserve">% исполнения </t>
  </si>
  <si>
    <t xml:space="preserve">Исполнено за  2018 год </t>
  </si>
  <si>
    <t xml:space="preserve"> Финансирование  строек и объектов из  бюджета Гаврилов-Ямского муниципального    района   за  2018 год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</si>
</sst>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&quot;р.&quot;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5" xfId="0" applyFont="1" applyBorder="1"/>
    <xf numFmtId="0" fontId="10" fillId="0" borderId="5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0" fontId="12" fillId="0" borderId="1" xfId="0" applyFont="1" applyBorder="1" applyAlignment="1">
      <alignment horizontal="justify" vertical="center" wrapText="1"/>
    </xf>
    <xf numFmtId="0" fontId="8" fillId="0" borderId="10" xfId="0" applyFont="1" applyBorder="1"/>
    <xf numFmtId="0" fontId="13" fillId="0" borderId="11" xfId="0" applyFont="1" applyBorder="1" applyAlignment="1">
      <alignment horizontal="justify" vertical="center" wrapText="1"/>
    </xf>
    <xf numFmtId="16" fontId="9" fillId="0" borderId="5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2" fillId="0" borderId="1" xfId="0" applyFont="1" applyBorder="1"/>
    <xf numFmtId="0" fontId="0" fillId="0" borderId="12" xfId="0" applyBorder="1"/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164" fontId="0" fillId="0" borderId="0" xfId="0" applyNumberFormat="1"/>
    <xf numFmtId="3" fontId="8" fillId="0" borderId="13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top" wrapText="1"/>
    </xf>
    <xf numFmtId="0" fontId="8" fillId="0" borderId="13" xfId="0" applyFont="1" applyBorder="1"/>
    <xf numFmtId="3" fontId="11" fillId="0" borderId="1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3" fontId="11" fillId="0" borderId="13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0" fontId="0" fillId="0" borderId="1" xfId="0" applyBorder="1"/>
    <xf numFmtId="3" fontId="11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0" fillId="0" borderId="6" xfId="0" applyBorder="1"/>
    <xf numFmtId="3" fontId="8" fillId="0" borderId="8" xfId="0" applyNumberFormat="1" applyFont="1" applyBorder="1" applyAlignment="1">
      <alignment horizontal="center"/>
    </xf>
    <xf numFmtId="165" fontId="12" fillId="0" borderId="6" xfId="0" applyNumberFormat="1" applyFont="1" applyBorder="1" applyAlignment="1">
      <alignment vertical="center"/>
    </xf>
    <xf numFmtId="0" fontId="0" fillId="0" borderId="0" xfId="0" applyBorder="1"/>
    <xf numFmtId="165" fontId="12" fillId="0" borderId="0" xfId="0" applyNumberFormat="1" applyFont="1" applyBorder="1" applyAlignment="1">
      <alignment vertical="center"/>
    </xf>
    <xf numFmtId="165" fontId="12" fillId="0" borderId="9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9"/>
  <sheetViews>
    <sheetView tabSelected="1" workbookViewId="0">
      <selection activeCell="C13" sqref="C13"/>
    </sheetView>
  </sheetViews>
  <sheetFormatPr defaultRowHeight="15"/>
  <cols>
    <col min="1" max="1" width="16.7109375" customWidth="1"/>
    <col min="2" max="2" width="54.85546875" customWidth="1"/>
    <col min="3" max="3" width="18.42578125" customWidth="1"/>
    <col min="4" max="4" width="19.42578125" customWidth="1"/>
  </cols>
  <sheetData>
    <row r="2" spans="1:6" ht="44.25" customHeight="1">
      <c r="A2" s="61" t="s">
        <v>34</v>
      </c>
      <c r="B2" s="61"/>
      <c r="C2" s="61"/>
      <c r="D2" s="61"/>
      <c r="E2" s="61"/>
    </row>
    <row r="4" spans="1:6" ht="15.75" thickBot="1">
      <c r="C4" s="1" t="s">
        <v>0</v>
      </c>
    </row>
    <row r="5" spans="1:6" ht="52.5" customHeight="1">
      <c r="A5" s="2" t="s">
        <v>5</v>
      </c>
      <c r="B5" s="4" t="s">
        <v>2</v>
      </c>
      <c r="C5" s="39" t="s">
        <v>14</v>
      </c>
      <c r="D5" s="33" t="s">
        <v>33</v>
      </c>
      <c r="E5" s="34" t="s">
        <v>32</v>
      </c>
    </row>
    <row r="6" spans="1:6" ht="60.75" hidden="1" customHeight="1" thickBot="1">
      <c r="A6" s="9"/>
      <c r="B6" s="10"/>
      <c r="C6" s="40"/>
      <c r="D6" s="47"/>
      <c r="E6" s="53"/>
    </row>
    <row r="7" spans="1:6" ht="63">
      <c r="A7" s="6">
        <v>14</v>
      </c>
      <c r="B7" s="5" t="s">
        <v>3</v>
      </c>
      <c r="C7" s="41">
        <f>SUM(C8,C15,C20)</f>
        <v>7246319</v>
      </c>
      <c r="D7" s="48">
        <f>SUM(D8,D15,D20)</f>
        <v>3494707</v>
      </c>
      <c r="E7" s="55">
        <f>SUM(D7/C7)*100</f>
        <v>48.227341357729351</v>
      </c>
    </row>
    <row r="8" spans="1:6" ht="63">
      <c r="A8" s="20" t="s">
        <v>10</v>
      </c>
      <c r="B8" s="3" t="s">
        <v>4</v>
      </c>
      <c r="C8" s="42">
        <f>SUM(C9)</f>
        <v>5664799</v>
      </c>
      <c r="D8" s="49">
        <f>SUM(D9)</f>
        <v>1922867</v>
      </c>
      <c r="E8" s="55">
        <f t="shared" ref="E8:E24" si="0">SUM(D8/C8)*100</f>
        <v>33.944134646260174</v>
      </c>
    </row>
    <row r="9" spans="1:6" ht="47.25">
      <c r="A9" s="16" t="s">
        <v>11</v>
      </c>
      <c r="B9" s="12" t="s">
        <v>12</v>
      </c>
      <c r="C9" s="43">
        <f>SUM(C10,C13:C14,)</f>
        <v>5664799</v>
      </c>
      <c r="D9" s="50">
        <f>SUM(D10,D13:D14,)</f>
        <v>1922867</v>
      </c>
      <c r="E9" s="55">
        <f t="shared" si="0"/>
        <v>33.944134646260174</v>
      </c>
      <c r="F9" s="35"/>
    </row>
    <row r="10" spans="1:6" ht="31.5">
      <c r="A10" s="28"/>
      <c r="B10" s="15" t="s">
        <v>19</v>
      </c>
      <c r="C10" s="36">
        <f>SUM(C11:C12)</f>
        <v>4171181</v>
      </c>
      <c r="D10" s="51">
        <f>SUM(D11:D12)</f>
        <v>429250</v>
      </c>
      <c r="E10" s="55">
        <f t="shared" si="0"/>
        <v>10.290850480954914</v>
      </c>
    </row>
    <row r="11" spans="1:6" ht="15.75">
      <c r="A11" s="7" t="s">
        <v>23</v>
      </c>
      <c r="B11" s="15"/>
      <c r="C11" s="36">
        <v>430000</v>
      </c>
      <c r="D11" s="36">
        <v>429250</v>
      </c>
      <c r="E11" s="55">
        <f t="shared" si="0"/>
        <v>99.825581395348834</v>
      </c>
    </row>
    <row r="12" spans="1:6" ht="15.75">
      <c r="A12" s="7" t="s">
        <v>20</v>
      </c>
      <c r="B12" s="15"/>
      <c r="C12" s="36">
        <v>3741181</v>
      </c>
      <c r="D12" s="38"/>
      <c r="E12" s="55">
        <f t="shared" si="0"/>
        <v>0</v>
      </c>
    </row>
    <row r="13" spans="1:6" ht="31.5">
      <c r="A13" s="7" t="s">
        <v>20</v>
      </c>
      <c r="B13" s="15" t="s">
        <v>21</v>
      </c>
      <c r="C13" s="37">
        <v>607078</v>
      </c>
      <c r="D13" s="59">
        <v>607078</v>
      </c>
      <c r="E13" s="55">
        <f t="shared" si="0"/>
        <v>100</v>
      </c>
    </row>
    <row r="14" spans="1:6" ht="31.5">
      <c r="A14" s="7" t="s">
        <v>20</v>
      </c>
      <c r="B14" s="15" t="s">
        <v>22</v>
      </c>
      <c r="C14" s="37">
        <v>886540</v>
      </c>
      <c r="D14" s="37">
        <v>886539</v>
      </c>
      <c r="E14" s="55">
        <f t="shared" si="0"/>
        <v>99.999887201931102</v>
      </c>
    </row>
    <row r="15" spans="1:6" ht="47.25">
      <c r="A15" s="13" t="s">
        <v>1</v>
      </c>
      <c r="B15" s="11" t="s">
        <v>8</v>
      </c>
      <c r="C15" s="42">
        <f>SUM(C16,C18)</f>
        <v>975520</v>
      </c>
      <c r="D15" s="49">
        <f>SUM(D16,D18)</f>
        <v>965840</v>
      </c>
      <c r="E15" s="55">
        <f t="shared" si="0"/>
        <v>99.007708709201253</v>
      </c>
    </row>
    <row r="16" spans="1:6" ht="78.75">
      <c r="A16" s="14" t="s">
        <v>9</v>
      </c>
      <c r="B16" s="12" t="s">
        <v>6</v>
      </c>
      <c r="C16" s="43">
        <f>SUM(C17:C17)</f>
        <v>416696</v>
      </c>
      <c r="D16" s="50">
        <f>SUM(D17:D17)</f>
        <v>416696</v>
      </c>
      <c r="E16" s="55">
        <f t="shared" si="0"/>
        <v>100</v>
      </c>
    </row>
    <row r="17" spans="1:5" ht="15.75">
      <c r="A17" s="8" t="s">
        <v>7</v>
      </c>
      <c r="B17" s="17" t="s">
        <v>15</v>
      </c>
      <c r="C17" s="36">
        <v>416696</v>
      </c>
      <c r="D17" s="36">
        <v>416696</v>
      </c>
      <c r="E17" s="55">
        <f t="shared" si="0"/>
        <v>100</v>
      </c>
    </row>
    <row r="18" spans="1:5" ht="66.75" customHeight="1">
      <c r="A18" s="18" t="s">
        <v>17</v>
      </c>
      <c r="B18" s="19" t="s">
        <v>16</v>
      </c>
      <c r="C18" s="44">
        <f>SUM(C19)</f>
        <v>558824</v>
      </c>
      <c r="D18" s="50">
        <f>SUM(D19)</f>
        <v>549144</v>
      </c>
      <c r="E18" s="55">
        <f t="shared" si="0"/>
        <v>98.267790932386575</v>
      </c>
    </row>
    <row r="19" spans="1:5" ht="15.75">
      <c r="A19" s="8" t="s">
        <v>18</v>
      </c>
      <c r="B19" s="27" t="s">
        <v>13</v>
      </c>
      <c r="C19" s="60">
        <v>558824</v>
      </c>
      <c r="D19" s="51">
        <v>549144</v>
      </c>
      <c r="E19" s="55">
        <f t="shared" si="0"/>
        <v>98.267790932386575</v>
      </c>
    </row>
    <row r="20" spans="1:5" s="23" customFormat="1" ht="63">
      <c r="A20" s="29">
        <v>36</v>
      </c>
      <c r="B20" s="5" t="s">
        <v>24</v>
      </c>
      <c r="C20" s="45">
        <f>SUM(C21)</f>
        <v>606000</v>
      </c>
      <c r="D20" s="52">
        <f>SUM(D21)</f>
        <v>606000</v>
      </c>
      <c r="E20" s="55">
        <f t="shared" si="0"/>
        <v>100</v>
      </c>
    </row>
    <row r="21" spans="1:5" s="24" customFormat="1" ht="33" customHeight="1">
      <c r="A21" s="6" t="s">
        <v>26</v>
      </c>
      <c r="B21" s="3" t="s">
        <v>25</v>
      </c>
      <c r="C21" s="42">
        <f>SUM(C22)</f>
        <v>606000</v>
      </c>
      <c r="D21" s="49">
        <f>SUM(D22)</f>
        <v>606000</v>
      </c>
      <c r="E21" s="55">
        <f t="shared" si="0"/>
        <v>100</v>
      </c>
    </row>
    <row r="22" spans="1:5" s="25" customFormat="1" ht="48.75" customHeight="1">
      <c r="A22" s="30" t="s">
        <v>27</v>
      </c>
      <c r="B22" s="12" t="s">
        <v>28</v>
      </c>
      <c r="C22" s="43">
        <f>SUM(C23:C24)</f>
        <v>606000</v>
      </c>
      <c r="D22" s="50">
        <f>SUM(D23:D24)</f>
        <v>606000</v>
      </c>
      <c r="E22" s="55">
        <f t="shared" si="0"/>
        <v>100</v>
      </c>
    </row>
    <row r="23" spans="1:5" s="26" customFormat="1" ht="45.75" customHeight="1">
      <c r="A23" s="9" t="s">
        <v>29</v>
      </c>
      <c r="B23" s="15" t="s">
        <v>31</v>
      </c>
      <c r="C23" s="36">
        <v>575700</v>
      </c>
      <c r="D23" s="51">
        <v>575700</v>
      </c>
      <c r="E23" s="55">
        <f t="shared" si="0"/>
        <v>100</v>
      </c>
    </row>
    <row r="24" spans="1:5" s="26" customFormat="1" ht="46.5" customHeight="1" thickBot="1">
      <c r="A24" s="31" t="s">
        <v>30</v>
      </c>
      <c r="B24" s="32" t="s">
        <v>31</v>
      </c>
      <c r="C24" s="46">
        <v>30300</v>
      </c>
      <c r="D24" s="54">
        <v>30300</v>
      </c>
      <c r="E24" s="58">
        <f t="shared" si="0"/>
        <v>100</v>
      </c>
    </row>
    <row r="25" spans="1:5">
      <c r="A25" s="21"/>
      <c r="B25" s="22"/>
      <c r="D25" s="56"/>
      <c r="E25" s="57"/>
    </row>
    <row r="26" spans="1:5">
      <c r="A26" s="21"/>
      <c r="B26" s="22"/>
      <c r="D26" s="56"/>
      <c r="E26" s="57"/>
    </row>
    <row r="27" spans="1:5">
      <c r="A27" s="21"/>
      <c r="B27" s="22"/>
      <c r="D27" s="56"/>
      <c r="E27" s="57"/>
    </row>
    <row r="28" spans="1:5">
      <c r="A28" s="21"/>
      <c r="B28" s="22"/>
      <c r="D28" s="56"/>
      <c r="E28" s="57"/>
    </row>
    <row r="29" spans="1:5">
      <c r="B29" s="22"/>
    </row>
  </sheetData>
  <mergeCells count="1">
    <mergeCell ref="A2:E2"/>
  </mergeCells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2019-03-01T05:09:43Z</cp:lastPrinted>
  <dcterms:created xsi:type="dcterms:W3CDTF">2013-11-14T07:45:07Z</dcterms:created>
  <dcterms:modified xsi:type="dcterms:W3CDTF">2019-03-01T06:56:35Z</dcterms:modified>
</cp:coreProperties>
</file>