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120" yWindow="90" windowWidth="23835" windowHeight="9720" activeTab="2"/>
  </bookViews>
  <sheets>
    <sheet name="Лист1" sheetId="1" r:id="rId1"/>
    <sheet name="Лист2" sheetId="2" r:id="rId2"/>
    <sheet name="Уточнение август" sheetId="3" r:id="rId3"/>
  </sheets>
  <calcPr calcId="125725"/>
</workbook>
</file>

<file path=xl/calcChain.xml><?xml version="1.0" encoding="utf-8"?>
<calcChain xmlns="http://schemas.openxmlformats.org/spreadsheetml/2006/main">
  <c r="E10" i="3"/>
  <c r="E9"/>
  <c r="E8"/>
  <c r="E7"/>
  <c r="D9"/>
  <c r="D8" s="1"/>
  <c r="D7" s="1"/>
  <c r="C9"/>
  <c r="C8" s="1"/>
  <c r="C7" s="1"/>
  <c r="C13"/>
  <c r="C19"/>
  <c r="C12" l="1"/>
  <c r="C11" s="1"/>
  <c r="E21" l="1"/>
  <c r="E20"/>
  <c r="E18"/>
  <c r="E17"/>
  <c r="E16"/>
  <c r="E15"/>
  <c r="E14"/>
  <c r="D19"/>
  <c r="D13"/>
  <c r="D12" l="1"/>
  <c r="D11" s="1"/>
  <c r="E13" l="1"/>
  <c r="E19" l="1"/>
  <c r="E11" l="1"/>
  <c r="E12"/>
</calcChain>
</file>

<file path=xl/sharedStrings.xml><?xml version="1.0" encoding="utf-8"?>
<sst xmlns="http://schemas.openxmlformats.org/spreadsheetml/2006/main" count="59" uniqueCount="50">
  <si>
    <t xml:space="preserve">Перечень строек и объектов, планируемых к финансированию из  бюджета Гаврилов-Ямского муниципального района в 2014 году                                                                                      </t>
  </si>
  <si>
    <t xml:space="preserve">Номер госпрограммы, программы                                                         </t>
  </si>
  <si>
    <t>14.1.</t>
  </si>
  <si>
    <t xml:space="preserve">Муниципальная  целевая программа "Комплексная программа модернизации и реформирования жилищно-коммунального хозяйства  Гаврилов-Ямского района " на 2011-2014 годы </t>
  </si>
  <si>
    <t xml:space="preserve">2014 год
 </t>
  </si>
  <si>
    <t>(руб.)</t>
  </si>
  <si>
    <t>Субсидия на реализацию мероприятий по строительству и реконструкции объектов теплоснабжения и газификации</t>
  </si>
  <si>
    <t>изготовление проектно-сметной документации для строительства газопровода д.Путилово – д.Пасынково – д.Ульяново – д.Матвейка – 2000 тыс. руб</t>
  </si>
  <si>
    <t>Муниципальная программа "Обеспечение качественными коммунальными услугами населения Ярославской области"</t>
  </si>
  <si>
    <t>2015 год</t>
  </si>
  <si>
    <t xml:space="preserve">2016 год </t>
  </si>
  <si>
    <t xml:space="preserve">строительство межпоселкового газопровода с.Шопша-с.Шалаево </t>
  </si>
  <si>
    <t xml:space="preserve">газификация с. Плещеево </t>
  </si>
  <si>
    <t xml:space="preserve">строительство газораспределительных сетей д. Путилово – д. Пасынково – д. Исаково – д. Ульяново – д. Матвейка </t>
  </si>
  <si>
    <t xml:space="preserve">газификация г. Гаврилов-Ям </t>
  </si>
  <si>
    <t xml:space="preserve">Великосельское сельское поселение </t>
  </si>
  <si>
    <t>Городское поселение Гаврилов_Ям</t>
  </si>
  <si>
    <t xml:space="preserve">Муниципальная программа "Развитие водоснабжения, водоотведения и очистки сточных вод Ярославской области" </t>
  </si>
  <si>
    <t>14.2.</t>
  </si>
  <si>
    <t>Субсидия на реализацию мероприятий на строительство и реконструкцию объектов водоснабжения и водоотведения</t>
  </si>
  <si>
    <t xml:space="preserve">Шопшинское сельское поселение </t>
  </si>
  <si>
    <t>Строительство станции обезжелезивания воды из артезианской скважины с.Шопша</t>
  </si>
  <si>
    <t>3 150 000</t>
  </si>
  <si>
    <t xml:space="preserve">Перечень строек и объектов, планируемых к финансированию из  бюджета Гаврилов-Ямского муниципального района в 2015 -2016 годах                                                                                       </t>
  </si>
  <si>
    <t>Наименование муниципальной  программы, программы, подпрограммы, объекта</t>
  </si>
  <si>
    <t>Муниципальная программа "Обеспечение качественными коммунальными услугами населения Гаврилов-Ямского муниципального района"</t>
  </si>
  <si>
    <t>МЦП "Комплексная программа модернизации и реформирования жилищно-коммунального хозяйства Гаврилов-Ямского муниципального района" на 2015-2017 годы</t>
  </si>
  <si>
    <t xml:space="preserve">Номер муниципальной  программы                                                         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</si>
  <si>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</si>
  <si>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>Строительство газораспределительных сетейд.Шалаево</t>
  </si>
  <si>
    <t>Модернизация жилищно-коммунальной отрасли на основе внедрения инновационных и ресурсосберегающих технологий, создание условий для более широкого использования малой энергетики и нетрадиционных видов топливно-энергетических ресурсов, а также информационно-пропагандистское сопровождение реформы ЖКХ - улучшение теплоснабжения жилых помещений при сохранении, а в ряде случаев и снижении затрат на услуги ЖКХ путем газификации населенных пунктов и перевода котельных на природный газ.</t>
  </si>
  <si>
    <t>Строительство мини-котельной в д.Поляна для Полянской ООШ и Полянского детского сада.</t>
  </si>
  <si>
    <t>Реконструкция котельной в с. Ильинское-Урусово</t>
  </si>
  <si>
    <t>14.1.01.</t>
  </si>
  <si>
    <t>14.1.02.</t>
  </si>
  <si>
    <t xml:space="preserve">           </t>
  </si>
  <si>
    <t>Строительство межпоселкового газопровода Шопша-Шалаево</t>
  </si>
  <si>
    <t>Строительство газопровода низкого давления  д.Коромыслово</t>
  </si>
  <si>
    <t>Строительство газораспределительных сетей «Плещеево-Нарядово»</t>
  </si>
  <si>
    <t xml:space="preserve">% исполнения </t>
  </si>
  <si>
    <t xml:space="preserve">Уточненный план на 2016 год (руб.)
 </t>
  </si>
  <si>
    <t xml:space="preserve"> Финансирование  строек и объектов из  бюджета Гаврилов-Ямского муниципального района  за 1 полугодие 2016 года                                                                                    </t>
  </si>
  <si>
    <t>Исполнено за 1 полугодие 2016 года (руб.)</t>
  </si>
  <si>
    <t>Газификация д.Хохлево</t>
  </si>
  <si>
    <t>13</t>
  </si>
  <si>
    <t>Муниципальная программа "Развитие физической культуры и спорта в Гаврилов-Ямском муниципальном районе"</t>
  </si>
  <si>
    <t>13.1</t>
  </si>
  <si>
    <t>Муниципальная  целевая программа "Развитие физической культуры и спорта в Гаврилов-Ямском муниципальном районе" на 2014-2015 годы</t>
  </si>
  <si>
    <t>Субсидия на реализацию мероприятий по строительствуи реконструкции спортивных объектов за счет средств областного бюджета</t>
  </si>
  <si>
    <t>Строительство многофункционального спортивного зала МОУДОД ДЮСШ "Спринт" (погашение кркдиторской задолженности)</t>
  </si>
</sst>
</file>

<file path=xl/styles.xml><?xml version="1.0" encoding="utf-8"?>
<styleSheet xmlns="http://schemas.openxmlformats.org/spreadsheetml/2006/main">
  <numFmts count="1">
    <numFmt numFmtId="43" formatCode="_-* #,##0.00_р_._-;\-* #,##0.00_р_._-;_-* &quot;-&quot;??_р_._-;_-@_-"/>
  </numFmts>
  <fonts count="2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 Cyr"/>
      <charset val="204"/>
    </font>
    <font>
      <i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43" fontId="1" fillId="0" borderId="0" applyFont="0" applyFill="0" applyBorder="0" applyAlignment="0" applyProtection="0"/>
  </cellStyleXfs>
  <cellXfs count="94">
    <xf numFmtId="0" fontId="0" fillId="0" borderId="0" xfId="0"/>
    <xf numFmtId="0" fontId="8" fillId="0" borderId="1" xfId="0" applyFont="1" applyFill="1" applyBorder="1" applyAlignment="1">
      <alignment vertical="top" wrapText="1"/>
    </xf>
    <xf numFmtId="0" fontId="12" fillId="0" borderId="0" xfId="0" applyFont="1" applyAlignment="1">
      <alignment horizontal="center"/>
    </xf>
    <xf numFmtId="49" fontId="9" fillId="0" borderId="1" xfId="0" applyNumberFormat="1" applyFont="1" applyFill="1" applyBorder="1" applyAlignment="1">
      <alignment horizontal="left" vertical="top" wrapText="1"/>
    </xf>
    <xf numFmtId="49" fontId="4" fillId="0" borderId="1" xfId="0" applyNumberFormat="1" applyFont="1" applyFill="1" applyBorder="1" applyAlignment="1">
      <alignment horizontal="left" vertical="top" wrapText="1"/>
    </xf>
    <xf numFmtId="0" fontId="13" fillId="0" borderId="0" xfId="0" applyFont="1" applyBorder="1" applyAlignment="1">
      <alignment horizontal="center"/>
    </xf>
    <xf numFmtId="0" fontId="13" fillId="0" borderId="0" xfId="0" applyFont="1" applyBorder="1"/>
    <xf numFmtId="0" fontId="0" fillId="0" borderId="0" xfId="0" applyBorder="1" applyAlignment="1">
      <alignment horizontal="center"/>
    </xf>
    <xf numFmtId="0" fontId="0" fillId="0" borderId="0" xfId="0" applyBorder="1"/>
    <xf numFmtId="49" fontId="2" fillId="0" borderId="2" xfId="1" applyNumberFormat="1" applyFont="1" applyFill="1" applyBorder="1" applyAlignment="1">
      <alignment horizontal="center" vertical="top" wrapText="1"/>
    </xf>
    <xf numFmtId="0" fontId="4" fillId="0" borderId="4" xfId="1" applyFont="1" applyFill="1" applyBorder="1" applyAlignment="1">
      <alignment horizontal="center" vertical="top" wrapText="1"/>
    </xf>
    <xf numFmtId="3" fontId="12" fillId="0" borderId="6" xfId="0" applyNumberFormat="1" applyFont="1" applyBorder="1" applyAlignment="1">
      <alignment vertical="center"/>
    </xf>
    <xf numFmtId="0" fontId="13" fillId="0" borderId="5" xfId="0" applyFont="1" applyBorder="1" applyAlignment="1">
      <alignment horizontal="center"/>
    </xf>
    <xf numFmtId="0" fontId="14" fillId="0" borderId="0" xfId="0" applyFont="1" applyBorder="1" applyAlignment="1">
      <alignment wrapText="1"/>
    </xf>
    <xf numFmtId="0" fontId="13" fillId="0" borderId="7" xfId="0" applyFont="1" applyBorder="1" applyAlignment="1">
      <alignment horizontal="center"/>
    </xf>
    <xf numFmtId="0" fontId="13" fillId="0" borderId="8" xfId="0" applyFont="1" applyBorder="1"/>
    <xf numFmtId="0" fontId="13" fillId="0" borderId="9" xfId="0" applyFont="1" applyBorder="1"/>
    <xf numFmtId="3" fontId="13" fillId="0" borderId="6" xfId="0" applyNumberFormat="1" applyFont="1" applyBorder="1" applyAlignment="1">
      <alignment vertical="center"/>
    </xf>
    <xf numFmtId="3" fontId="15" fillId="0" borderId="6" xfId="0" applyNumberFormat="1" applyFont="1" applyBorder="1" applyAlignment="1">
      <alignment vertical="center"/>
    </xf>
    <xf numFmtId="0" fontId="12" fillId="0" borderId="5" xfId="0" applyFont="1" applyBorder="1" applyAlignment="1">
      <alignment horizontal="center" vertical="center"/>
    </xf>
    <xf numFmtId="16" fontId="13" fillId="0" borderId="5" xfId="0" applyNumberFormat="1" applyFont="1" applyBorder="1" applyAlignment="1">
      <alignment horizontal="center" vertical="center"/>
    </xf>
    <xf numFmtId="0" fontId="3" fillId="0" borderId="4" xfId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wrapText="1"/>
    </xf>
    <xf numFmtId="0" fontId="16" fillId="0" borderId="1" xfId="0" applyFont="1" applyBorder="1" applyAlignment="1">
      <alignment wrapText="1"/>
    </xf>
    <xf numFmtId="0" fontId="12" fillId="0" borderId="1" xfId="0" applyFont="1" applyBorder="1"/>
    <xf numFmtId="3" fontId="12" fillId="0" borderId="6" xfId="0" applyNumberFormat="1" applyFont="1" applyBorder="1" applyAlignment="1">
      <alignment horizontal="right" vertical="center"/>
    </xf>
    <xf numFmtId="49" fontId="9" fillId="0" borderId="1" xfId="0" applyNumberFormat="1" applyFont="1" applyFill="1" applyBorder="1" applyAlignment="1">
      <alignment horizontal="right" vertical="top" wrapText="1"/>
    </xf>
    <xf numFmtId="3" fontId="14" fillId="0" borderId="1" xfId="0" applyNumberFormat="1" applyFont="1" applyBorder="1" applyAlignment="1">
      <alignment horizontal="right" wrapText="1"/>
    </xf>
    <xf numFmtId="3" fontId="13" fillId="0" borderId="1" xfId="0" applyNumberFormat="1" applyFont="1" applyBorder="1" applyAlignment="1">
      <alignment horizontal="right"/>
    </xf>
    <xf numFmtId="0" fontId="13" fillId="0" borderId="1" xfId="0" applyFont="1" applyBorder="1" applyAlignment="1">
      <alignment horizontal="right"/>
    </xf>
    <xf numFmtId="0" fontId="11" fillId="0" borderId="1" xfId="0" applyFont="1" applyBorder="1" applyAlignment="1">
      <alignment horizontal="right"/>
    </xf>
    <xf numFmtId="49" fontId="4" fillId="0" borderId="1" xfId="0" applyNumberFormat="1" applyFont="1" applyFill="1" applyBorder="1" applyAlignment="1">
      <alignment horizontal="right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3" fontId="13" fillId="0" borderId="6" xfId="0" applyNumberFormat="1" applyFont="1" applyBorder="1" applyAlignment="1">
      <alignment horizontal="right" vertical="center"/>
    </xf>
    <xf numFmtId="0" fontId="0" fillId="0" borderId="5" xfId="0" applyBorder="1"/>
    <xf numFmtId="0" fontId="13" fillId="0" borderId="6" xfId="0" applyFont="1" applyBorder="1" applyAlignment="1">
      <alignment horizontal="right"/>
    </xf>
    <xf numFmtId="0" fontId="0" fillId="0" borderId="5" xfId="0" applyBorder="1" applyAlignment="1">
      <alignment horizontal="center"/>
    </xf>
    <xf numFmtId="0" fontId="0" fillId="0" borderId="7" xfId="0" applyBorder="1"/>
    <xf numFmtId="0" fontId="14" fillId="0" borderId="8" xfId="0" applyFont="1" applyBorder="1" applyAlignment="1">
      <alignment horizontal="right" wrapText="1"/>
    </xf>
    <xf numFmtId="3" fontId="13" fillId="0" borderId="6" xfId="0" applyNumberFormat="1" applyFont="1" applyBorder="1" applyAlignment="1">
      <alignment horizontal="right"/>
    </xf>
    <xf numFmtId="0" fontId="13" fillId="0" borderId="9" xfId="0" applyFont="1" applyBorder="1" applyAlignment="1">
      <alignment horizontal="right"/>
    </xf>
    <xf numFmtId="3" fontId="10" fillId="0" borderId="6" xfId="0" applyNumberFormat="1" applyFont="1" applyBorder="1" applyAlignment="1">
      <alignment horizontal="right" vertical="center"/>
    </xf>
    <xf numFmtId="3" fontId="8" fillId="0" borderId="1" xfId="0" applyNumberFormat="1" applyFont="1" applyFill="1" applyBorder="1" applyAlignment="1">
      <alignment horizontal="right" vertical="center" wrapText="1"/>
    </xf>
    <xf numFmtId="3" fontId="16" fillId="0" borderId="1" xfId="0" applyNumberFormat="1" applyFont="1" applyBorder="1" applyAlignment="1">
      <alignment horizontal="right"/>
    </xf>
    <xf numFmtId="3" fontId="13" fillId="0" borderId="8" xfId="0" applyNumberFormat="1" applyFont="1" applyBorder="1" applyAlignment="1">
      <alignment horizontal="right"/>
    </xf>
    <xf numFmtId="49" fontId="3" fillId="0" borderId="3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horizontal="left" vertical="top" wrapText="1"/>
    </xf>
    <xf numFmtId="3" fontId="16" fillId="0" borderId="1" xfId="0" applyNumberFormat="1" applyFont="1" applyBorder="1" applyAlignment="1">
      <alignment horizontal="right" wrapText="1"/>
    </xf>
    <xf numFmtId="3" fontId="12" fillId="0" borderId="6" xfId="0" applyNumberFormat="1" applyFont="1" applyBorder="1" applyAlignment="1">
      <alignment horizontal="right"/>
    </xf>
    <xf numFmtId="0" fontId="14" fillId="0" borderId="0" xfId="0" applyFont="1"/>
    <xf numFmtId="0" fontId="14" fillId="0" borderId="1" xfId="0" applyFont="1" applyBorder="1" applyAlignment="1">
      <alignment wrapText="1"/>
    </xf>
    <xf numFmtId="0" fontId="18" fillId="0" borderId="1" xfId="0" applyFont="1" applyBorder="1" applyAlignment="1">
      <alignment wrapText="1"/>
    </xf>
    <xf numFmtId="0" fontId="16" fillId="0" borderId="5" xfId="0" applyFont="1" applyBorder="1" applyAlignment="1">
      <alignment horizontal="center"/>
    </xf>
    <xf numFmtId="16" fontId="14" fillId="0" borderId="5" xfId="0" applyNumberFormat="1" applyFont="1" applyBorder="1" applyAlignment="1">
      <alignment horizontal="center"/>
    </xf>
    <xf numFmtId="0" fontId="14" fillId="0" borderId="5" xfId="0" applyFont="1" applyBorder="1"/>
    <xf numFmtId="0" fontId="14" fillId="0" borderId="5" xfId="0" applyFont="1" applyBorder="1" applyAlignment="1">
      <alignment horizontal="center"/>
    </xf>
    <xf numFmtId="0" fontId="3" fillId="0" borderId="1" xfId="2" applyNumberFormat="1" applyFont="1" applyFill="1" applyBorder="1" applyAlignment="1" applyProtection="1">
      <alignment horizontal="left" vertical="top" wrapText="1"/>
      <protection hidden="1"/>
    </xf>
    <xf numFmtId="0" fontId="19" fillId="0" borderId="1" xfId="0" applyFont="1" applyBorder="1" applyAlignment="1">
      <alignment horizontal="justify" wrapText="1"/>
    </xf>
    <xf numFmtId="0" fontId="14" fillId="0" borderId="1" xfId="0" applyFont="1" applyBorder="1"/>
    <xf numFmtId="3" fontId="18" fillId="0" borderId="1" xfId="0" applyNumberFormat="1" applyFont="1" applyBorder="1" applyAlignment="1">
      <alignment horizontal="center" vertical="center"/>
    </xf>
    <xf numFmtId="3" fontId="16" fillId="0" borderId="1" xfId="0" applyNumberFormat="1" applyFont="1" applyBorder="1" applyAlignment="1">
      <alignment horizontal="center"/>
    </xf>
    <xf numFmtId="3" fontId="14" fillId="0" borderId="1" xfId="0" applyNumberFormat="1" applyFont="1" applyBorder="1" applyAlignment="1">
      <alignment horizontal="right"/>
    </xf>
    <xf numFmtId="3" fontId="17" fillId="0" borderId="1" xfId="0" applyNumberFormat="1" applyFont="1" applyBorder="1" applyAlignment="1">
      <alignment horizontal="right"/>
    </xf>
    <xf numFmtId="0" fontId="14" fillId="0" borderId="1" xfId="0" applyFont="1" applyBorder="1" applyAlignment="1">
      <alignment vertical="center" wrapText="1"/>
    </xf>
    <xf numFmtId="0" fontId="7" fillId="0" borderId="1" xfId="2" applyNumberFormat="1" applyFont="1" applyFill="1" applyBorder="1" applyAlignment="1" applyProtection="1">
      <alignment horizontal="left" vertical="top" wrapText="1"/>
      <protection hidden="1"/>
    </xf>
    <xf numFmtId="0" fontId="4" fillId="0" borderId="3" xfId="1" applyFont="1" applyFill="1" applyBorder="1" applyAlignment="1">
      <alignment horizontal="center" vertical="top" wrapText="1"/>
    </xf>
    <xf numFmtId="0" fontId="16" fillId="0" borderId="3" xfId="0" applyFont="1" applyBorder="1" applyAlignment="1">
      <alignment wrapText="1"/>
    </xf>
    <xf numFmtId="0" fontId="16" fillId="0" borderId="4" xfId="0" applyFont="1" applyBorder="1" applyAlignment="1">
      <alignment horizontal="center" wrapText="1"/>
    </xf>
    <xf numFmtId="0" fontId="14" fillId="0" borderId="7" xfId="0" applyFont="1" applyBorder="1"/>
    <xf numFmtId="0" fontId="14" fillId="0" borderId="8" xfId="0" applyFont="1" applyBorder="1" applyAlignment="1">
      <alignment vertical="center" wrapText="1"/>
    </xf>
    <xf numFmtId="3" fontId="17" fillId="0" borderId="8" xfId="0" applyNumberFormat="1" applyFont="1" applyBorder="1" applyAlignment="1">
      <alignment horizontal="right"/>
    </xf>
    <xf numFmtId="3" fontId="16" fillId="0" borderId="1" xfId="0" applyNumberFormat="1" applyFont="1" applyBorder="1" applyAlignment="1">
      <alignment horizontal="center" vertical="center"/>
    </xf>
    <xf numFmtId="0" fontId="0" fillId="0" borderId="0" xfId="0" applyAlignment="1">
      <alignment vertical="center"/>
    </xf>
    <xf numFmtId="49" fontId="3" fillId="0" borderId="2" xfId="1" applyNumberFormat="1" applyFont="1" applyFill="1" applyBorder="1" applyAlignment="1">
      <alignment horizontal="center" vertical="top" wrapText="1"/>
    </xf>
    <xf numFmtId="0" fontId="14" fillId="0" borderId="6" xfId="0" applyFont="1" applyBorder="1"/>
    <xf numFmtId="0" fontId="17" fillId="0" borderId="1" xfId="0" applyFont="1" applyBorder="1"/>
    <xf numFmtId="0" fontId="14" fillId="0" borderId="8" xfId="0" applyFont="1" applyBorder="1"/>
    <xf numFmtId="1" fontId="14" fillId="0" borderId="6" xfId="0" applyNumberFormat="1" applyFont="1" applyBorder="1" applyAlignment="1">
      <alignment horizontal="center" vertical="center"/>
    </xf>
    <xf numFmtId="1" fontId="14" fillId="0" borderId="6" xfId="0" applyNumberFormat="1" applyFont="1" applyBorder="1" applyAlignment="1">
      <alignment horizontal="center"/>
    </xf>
    <xf numFmtId="49" fontId="4" fillId="0" borderId="10" xfId="1" applyNumberFormat="1" applyFont="1" applyFill="1" applyBorder="1" applyAlignment="1">
      <alignment horizontal="center" vertical="center" wrapText="1"/>
    </xf>
    <xf numFmtId="49" fontId="20" fillId="0" borderId="11" xfId="0" applyNumberFormat="1" applyFont="1" applyFill="1" applyBorder="1" applyAlignment="1">
      <alignment horizontal="left" vertical="top" wrapText="1"/>
    </xf>
    <xf numFmtId="49" fontId="3" fillId="0" borderId="10" xfId="1" applyNumberFormat="1" applyFont="1" applyFill="1" applyBorder="1" applyAlignment="1">
      <alignment horizontal="center" vertical="center" wrapText="1"/>
    </xf>
    <xf numFmtId="49" fontId="4" fillId="0" borderId="11" xfId="0" applyNumberFormat="1" applyFont="1" applyFill="1" applyBorder="1" applyAlignment="1">
      <alignment horizontal="left" vertical="top" wrapText="1"/>
    </xf>
    <xf numFmtId="49" fontId="3" fillId="0" borderId="10" xfId="1" applyNumberFormat="1" applyFont="1" applyFill="1" applyBorder="1" applyAlignment="1">
      <alignment horizontal="center" vertical="top" wrapText="1"/>
    </xf>
    <xf numFmtId="49" fontId="7" fillId="0" borderId="11" xfId="0" applyNumberFormat="1" applyFont="1" applyFill="1" applyBorder="1" applyAlignment="1">
      <alignment horizontal="left" vertical="top" wrapText="1"/>
    </xf>
    <xf numFmtId="0" fontId="14" fillId="0" borderId="12" xfId="0" applyFont="1" applyBorder="1"/>
    <xf numFmtId="49" fontId="3" fillId="0" borderId="11" xfId="0" applyNumberFormat="1" applyFont="1" applyFill="1" applyBorder="1" applyAlignment="1">
      <alignment horizontal="left" vertical="top" wrapText="1"/>
    </xf>
    <xf numFmtId="0" fontId="6" fillId="0" borderId="0" xfId="1" applyNumberFormat="1" applyFont="1" applyFill="1" applyBorder="1" applyAlignment="1">
      <alignment horizontal="center" vertical="top" wrapText="1"/>
    </xf>
    <xf numFmtId="3" fontId="17" fillId="0" borderId="13" xfId="0" applyNumberFormat="1" applyFont="1" applyBorder="1" applyAlignment="1">
      <alignment horizontal="right"/>
    </xf>
    <xf numFmtId="3" fontId="20" fillId="0" borderId="14" xfId="1" applyNumberFormat="1" applyFont="1" applyFill="1" applyBorder="1" applyAlignment="1">
      <alignment horizontal="right" vertical="center" wrapText="1"/>
    </xf>
    <xf numFmtId="3" fontId="4" fillId="0" borderId="14" xfId="1" applyNumberFormat="1" applyFont="1" applyFill="1" applyBorder="1" applyAlignment="1">
      <alignment horizontal="right" vertical="center" wrapText="1"/>
    </xf>
    <xf numFmtId="3" fontId="7" fillId="0" borderId="14" xfId="1" applyNumberFormat="1" applyFont="1" applyFill="1" applyBorder="1" applyAlignment="1">
      <alignment horizontal="center" vertical="center" wrapText="1"/>
    </xf>
    <xf numFmtId="3" fontId="14" fillId="0" borderId="13" xfId="0" applyNumberFormat="1" applyFont="1" applyBorder="1" applyAlignment="1">
      <alignment vertical="center"/>
    </xf>
    <xf numFmtId="3" fontId="20" fillId="0" borderId="13" xfId="1" applyNumberFormat="1" applyFont="1" applyFill="1" applyBorder="1" applyAlignment="1">
      <alignment horizontal="right" vertical="center" wrapText="1"/>
    </xf>
  </cellXfs>
  <cellStyles count="4">
    <cellStyle name="Обычный" xfId="0" builtinId="0"/>
    <cellStyle name="Обычный 2" xfId="2"/>
    <cellStyle name="Обычный 3" xfId="1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5:C30"/>
  <sheetViews>
    <sheetView topLeftCell="A4" workbookViewId="0">
      <selection activeCell="A4" sqref="A4:C13"/>
    </sheetView>
  </sheetViews>
  <sheetFormatPr defaultRowHeight="15"/>
  <cols>
    <col min="1" max="1" width="8.140625" customWidth="1"/>
    <col min="2" max="2" width="60.28515625" customWidth="1"/>
    <col min="3" max="3" width="18" customWidth="1"/>
  </cols>
  <sheetData>
    <row r="5" spans="1:3" ht="63.75" customHeight="1">
      <c r="B5" s="87" t="s">
        <v>0</v>
      </c>
      <c r="C5" s="87"/>
    </row>
    <row r="7" spans="1:3" ht="15.75" thickBot="1">
      <c r="C7" s="2" t="s">
        <v>5</v>
      </c>
    </row>
    <row r="8" spans="1:3" ht="75">
      <c r="A8" s="9" t="s">
        <v>1</v>
      </c>
      <c r="B8" s="45" t="s">
        <v>24</v>
      </c>
      <c r="C8" s="10" t="s">
        <v>4</v>
      </c>
    </row>
    <row r="9" spans="1:3" ht="58.5">
      <c r="A9" s="19">
        <v>14</v>
      </c>
      <c r="B9" s="1" t="s">
        <v>8</v>
      </c>
      <c r="C9" s="18">
        <v>2000000</v>
      </c>
    </row>
    <row r="10" spans="1:3" ht="63">
      <c r="A10" s="20" t="s">
        <v>2</v>
      </c>
      <c r="B10" s="4" t="s">
        <v>3</v>
      </c>
      <c r="C10" s="11">
        <v>2000000</v>
      </c>
    </row>
    <row r="11" spans="1:3" ht="56.25">
      <c r="A11" s="12"/>
      <c r="B11" s="3" t="s">
        <v>6</v>
      </c>
      <c r="C11" s="17">
        <v>2000000</v>
      </c>
    </row>
    <row r="12" spans="1:3" ht="47.25">
      <c r="A12" s="12"/>
      <c r="B12" s="13" t="s">
        <v>7</v>
      </c>
      <c r="C12" s="17">
        <v>2000000</v>
      </c>
    </row>
    <row r="13" spans="1:3" ht="15.75" thickBot="1">
      <c r="A13" s="14"/>
      <c r="B13" s="15"/>
      <c r="C13" s="16"/>
    </row>
    <row r="14" spans="1:3">
      <c r="A14" s="5"/>
      <c r="B14" s="6"/>
      <c r="C14" s="6"/>
    </row>
    <row r="15" spans="1:3">
      <c r="A15" s="5"/>
      <c r="B15" s="6"/>
      <c r="C15" s="6"/>
    </row>
    <row r="16" spans="1:3">
      <c r="A16" s="5"/>
      <c r="B16" s="6"/>
      <c r="C16" s="6"/>
    </row>
    <row r="17" spans="1:3">
      <c r="A17" s="5"/>
      <c r="B17" s="6"/>
      <c r="C17" s="6"/>
    </row>
    <row r="18" spans="1:3">
      <c r="A18" s="5"/>
      <c r="B18" s="6"/>
      <c r="C18" s="6"/>
    </row>
    <row r="19" spans="1:3">
      <c r="A19" s="5"/>
      <c r="B19" s="6"/>
      <c r="C19" s="6"/>
    </row>
    <row r="20" spans="1:3">
      <c r="A20" s="5"/>
      <c r="B20" s="6"/>
      <c r="C20" s="6"/>
    </row>
    <row r="21" spans="1:3">
      <c r="A21" s="5"/>
      <c r="B21" s="6"/>
      <c r="C21" s="6"/>
    </row>
    <row r="22" spans="1:3">
      <c r="A22" s="5"/>
      <c r="B22" s="6"/>
      <c r="C22" s="6"/>
    </row>
    <row r="23" spans="1:3">
      <c r="A23" s="5"/>
      <c r="B23" s="6"/>
      <c r="C23" s="6"/>
    </row>
    <row r="24" spans="1:3">
      <c r="A24" s="5"/>
      <c r="B24" s="6"/>
      <c r="C24" s="6"/>
    </row>
    <row r="25" spans="1:3">
      <c r="A25" s="5"/>
      <c r="B25" s="6"/>
      <c r="C25" s="6"/>
    </row>
    <row r="26" spans="1:3">
      <c r="A26" s="5"/>
      <c r="B26" s="6"/>
      <c r="C26" s="6"/>
    </row>
    <row r="27" spans="1:3">
      <c r="A27" s="5"/>
      <c r="B27" s="6"/>
      <c r="C27" s="6"/>
    </row>
    <row r="28" spans="1:3">
      <c r="A28" s="7"/>
      <c r="B28" s="8"/>
      <c r="C28" s="8"/>
    </row>
    <row r="29" spans="1:3">
      <c r="A29" s="7"/>
      <c r="B29" s="8"/>
      <c r="C29" s="8"/>
    </row>
    <row r="30" spans="1:3">
      <c r="A30" s="7"/>
      <c r="B30" s="8"/>
      <c r="C30" s="8"/>
    </row>
  </sheetData>
  <mergeCells count="1">
    <mergeCell ref="B5:C5"/>
  </mergeCells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4:D21"/>
  <sheetViews>
    <sheetView topLeftCell="A4" workbookViewId="0">
      <selection activeCell="E19" sqref="E19"/>
    </sheetView>
  </sheetViews>
  <sheetFormatPr defaultRowHeight="15"/>
  <cols>
    <col min="1" max="1" width="8.28515625" customWidth="1"/>
    <col min="2" max="2" width="50.85546875" customWidth="1"/>
    <col min="3" max="3" width="19.140625" customWidth="1"/>
    <col min="4" max="4" width="14.7109375" customWidth="1"/>
    <col min="5" max="5" width="14.28515625" customWidth="1"/>
  </cols>
  <sheetData>
    <row r="4" spans="1:4" ht="0.75" customHeight="1"/>
    <row r="5" spans="1:4" ht="41.25" customHeight="1">
      <c r="A5" s="87" t="s">
        <v>23</v>
      </c>
      <c r="B5" s="87"/>
      <c r="C5" s="87"/>
      <c r="D5" s="87"/>
    </row>
    <row r="7" spans="1:4" ht="15.75" thickBot="1">
      <c r="D7" s="2" t="s">
        <v>5</v>
      </c>
    </row>
    <row r="8" spans="1:4" ht="75">
      <c r="A8" s="9" t="s">
        <v>1</v>
      </c>
      <c r="B8" s="45" t="s">
        <v>24</v>
      </c>
      <c r="C8" s="32" t="s">
        <v>9</v>
      </c>
      <c r="D8" s="21" t="s">
        <v>10</v>
      </c>
    </row>
    <row r="9" spans="1:4" ht="78">
      <c r="A9" s="19">
        <v>14</v>
      </c>
      <c r="B9" s="1" t="s">
        <v>8</v>
      </c>
      <c r="C9" s="42">
        <v>6567600</v>
      </c>
      <c r="D9" s="41">
        <v>7900000</v>
      </c>
    </row>
    <row r="10" spans="1:4" ht="78.75">
      <c r="A10" s="20" t="s">
        <v>2</v>
      </c>
      <c r="B10" s="4" t="s">
        <v>3</v>
      </c>
      <c r="C10" s="31" t="s">
        <v>22</v>
      </c>
      <c r="D10" s="25">
        <v>7900000</v>
      </c>
    </row>
    <row r="11" spans="1:4" ht="47.25">
      <c r="A11" s="12"/>
      <c r="B11" s="46" t="s">
        <v>6</v>
      </c>
      <c r="C11" s="26"/>
      <c r="D11" s="33"/>
    </row>
    <row r="12" spans="1:4" ht="37.5">
      <c r="A12" s="12"/>
      <c r="B12" s="22" t="s">
        <v>11</v>
      </c>
      <c r="C12" s="27">
        <v>650000</v>
      </c>
      <c r="D12" s="33"/>
    </row>
    <row r="13" spans="1:4" ht="56.25">
      <c r="A13" s="34"/>
      <c r="B13" s="22" t="s">
        <v>13</v>
      </c>
      <c r="C13" s="29"/>
      <c r="D13" s="39">
        <v>7000000</v>
      </c>
    </row>
    <row r="14" spans="1:4" ht="15.75">
      <c r="A14" s="12"/>
      <c r="B14" s="23" t="s">
        <v>15</v>
      </c>
      <c r="C14" s="47">
        <v>2500000</v>
      </c>
      <c r="D14" s="33"/>
    </row>
    <row r="15" spans="1:4" ht="18.75">
      <c r="A15" s="12"/>
      <c r="B15" s="30" t="s">
        <v>12</v>
      </c>
      <c r="C15" s="28">
        <v>2500000</v>
      </c>
      <c r="D15" s="35"/>
    </row>
    <row r="16" spans="1:4">
      <c r="A16" s="34"/>
      <c r="B16" s="24" t="s">
        <v>16</v>
      </c>
      <c r="C16" s="29"/>
      <c r="D16" s="48">
        <v>900000</v>
      </c>
    </row>
    <row r="17" spans="1:4" ht="18.75">
      <c r="A17" s="34"/>
      <c r="B17" s="30" t="s">
        <v>14</v>
      </c>
      <c r="C17" s="29"/>
      <c r="D17" s="39">
        <v>900000</v>
      </c>
    </row>
    <row r="18" spans="1:4" ht="47.25">
      <c r="A18" s="36" t="s">
        <v>18</v>
      </c>
      <c r="B18" s="4" t="s">
        <v>17</v>
      </c>
      <c r="C18" s="43">
        <v>3417600</v>
      </c>
      <c r="D18" s="35"/>
    </row>
    <row r="19" spans="1:4" ht="47.25">
      <c r="A19" s="34"/>
      <c r="B19" s="46" t="s">
        <v>19</v>
      </c>
      <c r="C19" s="28">
        <v>3417600</v>
      </c>
      <c r="D19" s="35"/>
    </row>
    <row r="20" spans="1:4">
      <c r="A20" s="34"/>
      <c r="B20" s="24" t="s">
        <v>20</v>
      </c>
      <c r="C20" s="28">
        <v>3417600</v>
      </c>
      <c r="D20" s="35"/>
    </row>
    <row r="21" spans="1:4" ht="32.25" thickBot="1">
      <c r="A21" s="37"/>
      <c r="B21" s="38" t="s">
        <v>21</v>
      </c>
      <c r="C21" s="44">
        <v>3417600</v>
      </c>
      <c r="D21" s="40"/>
    </row>
  </sheetData>
  <mergeCells count="1">
    <mergeCell ref="A5:D5"/>
  </mergeCells>
  <pageMargins left="0.25" right="0.25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2:H24"/>
  <sheetViews>
    <sheetView tabSelected="1" workbookViewId="0">
      <selection activeCell="J11" sqref="J11"/>
    </sheetView>
  </sheetViews>
  <sheetFormatPr defaultRowHeight="15"/>
  <cols>
    <col min="1" max="1" width="10.140625" customWidth="1"/>
    <col min="2" max="2" width="49.42578125" customWidth="1"/>
    <col min="3" max="3" width="12" customWidth="1"/>
    <col min="4" max="4" width="10.5703125" customWidth="1"/>
    <col min="5" max="5" width="5.28515625" customWidth="1"/>
  </cols>
  <sheetData>
    <row r="2" spans="1:8" ht="44.25" customHeight="1">
      <c r="A2" s="87" t="s">
        <v>41</v>
      </c>
      <c r="B2" s="87"/>
      <c r="C2" s="87"/>
      <c r="D2" s="87"/>
      <c r="E2" s="87"/>
    </row>
    <row r="4" spans="1:8" ht="15.75" thickBot="1">
      <c r="C4" s="2"/>
      <c r="D4" s="2"/>
    </row>
    <row r="5" spans="1:8" ht="76.5" customHeight="1">
      <c r="A5" s="73" t="s">
        <v>27</v>
      </c>
      <c r="B5" s="45" t="s">
        <v>24</v>
      </c>
      <c r="C5" s="65" t="s">
        <v>40</v>
      </c>
      <c r="D5" s="66" t="s">
        <v>42</v>
      </c>
      <c r="E5" s="67" t="s">
        <v>39</v>
      </c>
    </row>
    <row r="6" spans="1:8" ht="11.25" hidden="1" customHeight="1">
      <c r="A6" s="55"/>
      <c r="B6" s="58"/>
      <c r="C6" s="58"/>
      <c r="D6" s="58"/>
      <c r="E6" s="74"/>
    </row>
    <row r="7" spans="1:8" ht="51" customHeight="1">
      <c r="A7" s="79" t="s">
        <v>44</v>
      </c>
      <c r="B7" s="80" t="s">
        <v>45</v>
      </c>
      <c r="C7" s="89">
        <f t="shared" ref="C7:D9" si="0">SUM(C8)</f>
        <v>1705845</v>
      </c>
      <c r="D7" s="93">
        <f t="shared" si="0"/>
        <v>1705845</v>
      </c>
      <c r="E7" s="77">
        <f>SUM(D7/C7*100)</f>
        <v>100</v>
      </c>
    </row>
    <row r="8" spans="1:8" ht="63.75" customHeight="1">
      <c r="A8" s="81" t="s">
        <v>46</v>
      </c>
      <c r="B8" s="82" t="s">
        <v>47</v>
      </c>
      <c r="C8" s="90">
        <f t="shared" si="0"/>
        <v>1705845</v>
      </c>
      <c r="D8" s="90">
        <f t="shared" si="0"/>
        <v>1705845</v>
      </c>
      <c r="E8" s="77">
        <f>SUM(D8/C8*100)</f>
        <v>100</v>
      </c>
    </row>
    <row r="9" spans="1:8" ht="51" customHeight="1">
      <c r="A9" s="83"/>
      <c r="B9" s="84" t="s">
        <v>48</v>
      </c>
      <c r="C9" s="91">
        <f t="shared" si="0"/>
        <v>1705845</v>
      </c>
      <c r="D9" s="91">
        <f t="shared" si="0"/>
        <v>1705845</v>
      </c>
      <c r="E9" s="77">
        <f>SUM(D9/C9*100)</f>
        <v>100</v>
      </c>
    </row>
    <row r="10" spans="1:8" ht="54" customHeight="1">
      <c r="A10" s="85"/>
      <c r="B10" s="86" t="s">
        <v>49</v>
      </c>
      <c r="C10" s="92">
        <v>1705845</v>
      </c>
      <c r="D10" s="92">
        <v>1705845</v>
      </c>
      <c r="E10" s="77">
        <f>SUM(D10/C10*100)</f>
        <v>100</v>
      </c>
    </row>
    <row r="11" spans="1:8" ht="63">
      <c r="A11" s="52">
        <v>14</v>
      </c>
      <c r="B11" s="51" t="s">
        <v>25</v>
      </c>
      <c r="C11" s="59">
        <f>SUM(C12)</f>
        <v>19704182</v>
      </c>
      <c r="D11" s="59">
        <f>SUM(D12)</f>
        <v>7470954</v>
      </c>
      <c r="E11" s="77">
        <f>SUM(D11/C11*100)</f>
        <v>37.915575485447711</v>
      </c>
    </row>
    <row r="12" spans="1:8" ht="63">
      <c r="A12" s="53" t="s">
        <v>2</v>
      </c>
      <c r="B12" s="23" t="s">
        <v>26</v>
      </c>
      <c r="C12" s="71">
        <f>SUM(C13,C19)</f>
        <v>19704182</v>
      </c>
      <c r="D12" s="71">
        <f>SUM(D13,D19)</f>
        <v>7470954</v>
      </c>
      <c r="E12" s="77">
        <f t="shared" ref="E12:E21" si="1">SUM(D12/C12*100)</f>
        <v>37.915575485447711</v>
      </c>
      <c r="F12" s="72"/>
    </row>
    <row r="13" spans="1:8" ht="55.5" customHeight="1">
      <c r="A13" s="53" t="s">
        <v>33</v>
      </c>
      <c r="B13" s="57" t="s">
        <v>28</v>
      </c>
      <c r="C13" s="59">
        <f>SUM(C14:C18)</f>
        <v>17308884</v>
      </c>
      <c r="D13" s="59">
        <f>SUM(D14:D18)</f>
        <v>7450003</v>
      </c>
      <c r="E13" s="77">
        <f t="shared" si="1"/>
        <v>43.041498227153177</v>
      </c>
      <c r="H13" t="s">
        <v>35</v>
      </c>
    </row>
    <row r="14" spans="1:8" ht="31.5">
      <c r="A14" s="54"/>
      <c r="B14" s="50" t="s">
        <v>29</v>
      </c>
      <c r="C14" s="61">
        <v>275800</v>
      </c>
      <c r="D14" s="75"/>
      <c r="E14" s="78">
        <f t="shared" si="1"/>
        <v>0</v>
      </c>
    </row>
    <row r="15" spans="1:8" ht="15.75">
      <c r="A15" s="54"/>
      <c r="B15" s="56" t="s">
        <v>43</v>
      </c>
      <c r="C15" s="62">
        <v>96500</v>
      </c>
      <c r="D15" s="75"/>
      <c r="E15" s="78">
        <f t="shared" si="1"/>
        <v>0</v>
      </c>
    </row>
    <row r="16" spans="1:8" ht="34.5" customHeight="1">
      <c r="A16" s="54"/>
      <c r="B16" s="56" t="s">
        <v>36</v>
      </c>
      <c r="C16" s="88">
        <v>10464674</v>
      </c>
      <c r="D16" s="75">
        <v>7450003</v>
      </c>
      <c r="E16" s="78">
        <f t="shared" si="1"/>
        <v>71.191926284564616</v>
      </c>
    </row>
    <row r="17" spans="1:5" ht="32.25" customHeight="1">
      <c r="A17" s="54"/>
      <c r="B17" s="56" t="s">
        <v>37</v>
      </c>
      <c r="C17" s="62">
        <v>2545354</v>
      </c>
      <c r="D17" s="75"/>
      <c r="E17" s="78">
        <f t="shared" si="1"/>
        <v>0</v>
      </c>
    </row>
    <row r="18" spans="1:5" ht="31.5">
      <c r="A18" s="54"/>
      <c r="B18" s="63" t="s">
        <v>38</v>
      </c>
      <c r="C18" s="62">
        <v>3926556</v>
      </c>
      <c r="D18" s="75"/>
      <c r="E18" s="78">
        <f t="shared" si="1"/>
        <v>0</v>
      </c>
    </row>
    <row r="19" spans="1:5" ht="204.75">
      <c r="A19" s="54" t="s">
        <v>34</v>
      </c>
      <c r="B19" s="64" t="s">
        <v>30</v>
      </c>
      <c r="C19" s="60">
        <f>SUM(C20:C21)</f>
        <v>2395298</v>
      </c>
      <c r="D19" s="60">
        <f>SUM(D20:D21)</f>
        <v>20951</v>
      </c>
      <c r="E19" s="78">
        <f t="shared" si="1"/>
        <v>0.87467196148454174</v>
      </c>
    </row>
    <row r="20" spans="1:5" ht="31.5">
      <c r="A20" s="55"/>
      <c r="B20" s="63" t="s">
        <v>31</v>
      </c>
      <c r="C20" s="61">
        <v>1395200</v>
      </c>
      <c r="D20" s="58">
        <v>20951</v>
      </c>
      <c r="E20" s="78">
        <f t="shared" si="1"/>
        <v>1.5016485091743119</v>
      </c>
    </row>
    <row r="21" spans="1:5" ht="32.25" thickBot="1">
      <c r="A21" s="68"/>
      <c r="B21" s="69" t="s">
        <v>32</v>
      </c>
      <c r="C21" s="70">
        <v>1000098</v>
      </c>
      <c r="D21" s="76"/>
      <c r="E21" s="78">
        <f t="shared" si="1"/>
        <v>0</v>
      </c>
    </row>
    <row r="22" spans="1:5" ht="15.75">
      <c r="A22" s="49"/>
      <c r="B22" s="49"/>
      <c r="C22" s="49"/>
    </row>
    <row r="23" spans="1:5" ht="15.75">
      <c r="A23" s="49"/>
      <c r="B23" s="49"/>
      <c r="C23" s="49"/>
    </row>
    <row r="24" spans="1:5" ht="15.75">
      <c r="A24" s="49"/>
      <c r="B24" s="49"/>
      <c r="C24" s="49"/>
    </row>
  </sheetData>
  <mergeCells count="1">
    <mergeCell ref="A2:E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Уточнение август</vt:lpstr>
    </vt:vector>
  </TitlesOfParts>
  <Company>Упр-е фин. адм-и Г-Ям МР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Обл. организации</dc:creator>
  <cp:lastModifiedBy>Кириллова А.И.</cp:lastModifiedBy>
  <cp:lastPrinted>2016-08-11T10:11:49Z</cp:lastPrinted>
  <dcterms:created xsi:type="dcterms:W3CDTF">2013-11-14T07:45:07Z</dcterms:created>
  <dcterms:modified xsi:type="dcterms:W3CDTF">2016-08-11T10:15:58Z</dcterms:modified>
</cp:coreProperties>
</file>