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6" windowWidth="23256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E27" i="3" l="1"/>
  <c r="E25" i="3"/>
  <c r="E22" i="3"/>
  <c r="E21" i="3"/>
  <c r="E16" i="3"/>
  <c r="E12" i="3"/>
  <c r="E11" i="3"/>
  <c r="D23" i="3"/>
  <c r="D24" i="3"/>
  <c r="D26" i="3"/>
  <c r="D19" i="3"/>
  <c r="D18" i="3" s="1"/>
  <c r="D17" i="3" l="1"/>
  <c r="D15" i="3" l="1"/>
  <c r="D9" i="3"/>
  <c r="D14" i="3" l="1"/>
  <c r="D8" i="3"/>
  <c r="E9" i="3"/>
  <c r="C15" i="3"/>
  <c r="C14" i="3" s="1"/>
  <c r="C13" i="3" s="1"/>
  <c r="C19" i="3"/>
  <c r="E19" i="3" s="1"/>
  <c r="C26" i="3"/>
  <c r="C24" i="3"/>
  <c r="E24" i="3" s="1"/>
  <c r="C9" i="3"/>
  <c r="C23" i="3" l="1"/>
  <c r="E23" i="3" s="1"/>
  <c r="E26" i="3"/>
  <c r="E14" i="3"/>
  <c r="D13" i="3"/>
  <c r="E13" i="3" s="1"/>
  <c r="E15" i="3"/>
  <c r="D7" i="3"/>
  <c r="C8" i="3"/>
  <c r="C7" i="3" s="1"/>
  <c r="E7" i="3" l="1"/>
  <c r="E8" i="3"/>
  <c r="C18" i="3"/>
  <c r="E18" i="3" s="1"/>
  <c r="C17" i="3" l="1"/>
  <c r="E17" i="3" s="1"/>
</calcChain>
</file>

<file path=xl/sharedStrings.xml><?xml version="1.0" encoding="utf-8"?>
<sst xmlns="http://schemas.openxmlformats.org/spreadsheetml/2006/main" count="45" uniqueCount="44">
  <si>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</si>
  <si>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</si>
  <si>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</si>
  <si>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</si>
  <si>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</si>
  <si>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</si>
  <si>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</si>
  <si>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</si>
  <si>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</si>
  <si>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</si>
  <si>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</si>
  <si>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</si>
  <si>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</si>
  <si>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</si>
  <si>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</si>
  <si>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</si>
  <si>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 xml:space="preserve">Расходы на реализацию мероприятий по строительству   зданий дополнительного образования </t>
  </si>
  <si>
    <t>Расходы на реализацию мероприятий по строительству объектов газификации</t>
  </si>
  <si>
    <t>Обеспечение  сельских населенных пунктов качественной питьевой водой</t>
  </si>
  <si>
    <t>14.2.01.</t>
  </si>
  <si>
    <t>14.2.01.10250</t>
  </si>
  <si>
    <t>02.5.Е2.</t>
  </si>
  <si>
    <t>Мероприятия на реализацию регионального проекта ""Успех каждого ребенка"</t>
  </si>
  <si>
    <t>02.5.Е2.16890</t>
  </si>
  <si>
    <t xml:space="preserve">2021год
 </t>
  </si>
  <si>
    <t>02.5.Е2.76890</t>
  </si>
  <si>
    <t>Расходы на реализацию мероприятий по строительству зданий дополнительного образования</t>
  </si>
  <si>
    <t xml:space="preserve">Строительство газопровда к д. Междуречье </t>
  </si>
  <si>
    <t>14.1.01.15260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</si>
  <si>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</si>
  <si>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</t>
  </si>
  <si>
    <t>14.2.02.10250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</si>
  <si>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</si>
  <si>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 xml:space="preserve">Муниципальная программа «Развитие физической культуры и спорта в Гаврилов-Ямском муниципальном районе» </t>
  </si>
  <si>
    <t>13.1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</si>
  <si>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</si>
  <si>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Развитие  сети физкультурно-оздоровительных объектов</t>
  </si>
  <si>
    <t>13.1.03.</t>
  </si>
  <si>
    <t>Расходы на  реализацию мероприятий по  строительству стадиона</t>
  </si>
  <si>
    <t>13.1.03.75870</t>
  </si>
  <si>
    <t xml:space="preserve">Расходы на выполнение мероприятий по обеспечению сельских населенных пунктов питьевой водой </t>
  </si>
  <si>
    <t xml:space="preserve">% исполнения </t>
  </si>
  <si>
    <t xml:space="preserve"> Финансирование  строек и объектов из  бюджета Гаврилов-Ямского муниципального    района   за   1 полугодие  2021 года                                                                                   </t>
  </si>
  <si>
    <t>Исп-но за   1 полуг.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</si>
</sst>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16" fontId="8" fillId="0" borderId="4" xfId="0" applyNumberFormat="1" applyFont="1" applyBorder="1" applyAlignment="1">
      <alignment horizontal="left"/>
    </xf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0" fontId="4" fillId="0" borderId="7" xfId="1" applyFont="1" applyFill="1" applyBorder="1" applyAlignment="1">
      <alignment horizontal="center" vertical="center" wrapText="1"/>
    </xf>
    <xf numFmtId="0" fontId="12" fillId="0" borderId="5" xfId="0" applyFont="1" applyBorder="1"/>
    <xf numFmtId="0" fontId="13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wrapText="1"/>
    </xf>
    <xf numFmtId="0" fontId="8" fillId="0" borderId="4" xfId="0" applyFont="1" applyBorder="1"/>
    <xf numFmtId="0" fontId="12" fillId="0" borderId="4" xfId="0" applyFont="1" applyBorder="1"/>
    <xf numFmtId="0" fontId="12" fillId="0" borderId="6" xfId="0" applyFont="1" applyBorder="1" applyAlignment="1">
      <alignment wrapText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8" fillId="0" borderId="4" xfId="0" applyFont="1" applyBorder="1" applyAlignment="1">
      <alignment wrapText="1"/>
    </xf>
    <xf numFmtId="0" fontId="0" fillId="0" borderId="0" xfId="0" applyAlignment="1">
      <alignment wrapText="1"/>
    </xf>
    <xf numFmtId="0" fontId="8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/>
    </xf>
    <xf numFmtId="0" fontId="8" fillId="0" borderId="11" xfId="0" applyFont="1" applyBorder="1"/>
    <xf numFmtId="0" fontId="8" fillId="0" borderId="12" xfId="0" applyFont="1" applyBorder="1"/>
    <xf numFmtId="3" fontId="16" fillId="0" borderId="1" xfId="0" applyNumberFormat="1" applyFont="1" applyBorder="1" applyAlignment="1">
      <alignment horizontal="center" vertical="center"/>
    </xf>
    <xf numFmtId="0" fontId="0" fillId="0" borderId="1" xfId="0" applyBorder="1"/>
    <xf numFmtId="3" fontId="1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3" fontId="10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top" wrapText="1"/>
    </xf>
    <xf numFmtId="3" fontId="10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/>
    </xf>
    <xf numFmtId="3" fontId="12" fillId="0" borderId="1" xfId="0" applyNumberFormat="1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13" xfId="0" applyBorder="1"/>
    <xf numFmtId="49" fontId="8" fillId="0" borderId="4" xfId="0" applyNumberFormat="1" applyFont="1" applyBorder="1" applyAlignment="1">
      <alignment horizontal="center"/>
    </xf>
    <xf numFmtId="0" fontId="3" fillId="0" borderId="4" xfId="2" applyNumberFormat="1" applyFont="1" applyFill="1" applyBorder="1" applyAlignment="1" applyProtection="1">
      <alignment horizontal="center"/>
      <protection hidden="1"/>
    </xf>
    <xf numFmtId="0" fontId="0" fillId="0" borderId="4" xfId="0" applyBorder="1"/>
    <xf numFmtId="3" fontId="13" fillId="0" borderId="6" xfId="0" applyNumberFormat="1" applyFont="1" applyBorder="1" applyAlignment="1">
      <alignment horizontal="center" vertical="center"/>
    </xf>
    <xf numFmtId="1" fontId="8" fillId="0" borderId="8" xfId="0" applyNumberFormat="1" applyFont="1" applyBorder="1" applyAlignment="1">
      <alignment horizontal="center" vertical="center"/>
    </xf>
    <xf numFmtId="1" fontId="8" fillId="0" borderId="8" xfId="0" applyNumberFormat="1" applyFont="1" applyBorder="1" applyAlignment="1">
      <alignment horizontal="center"/>
    </xf>
    <xf numFmtId="165" fontId="8" fillId="0" borderId="8" xfId="0" applyNumberFormat="1" applyFont="1" applyBorder="1" applyAlignment="1">
      <alignment horizontal="center" vertical="center"/>
    </xf>
    <xf numFmtId="165" fontId="8" fillId="0" borderId="8" xfId="0" applyNumberFormat="1" applyFont="1" applyBorder="1" applyAlignment="1">
      <alignment horizontal="center"/>
    </xf>
    <xf numFmtId="0" fontId="8" fillId="0" borderId="3" xfId="0" applyFont="1" applyBorder="1" applyAlignment="1">
      <alignment vertical="top" wrapText="1"/>
    </xf>
    <xf numFmtId="1" fontId="8" fillId="0" borderId="9" xfId="0" applyNumberFormat="1" applyFont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tabSelected="1" workbookViewId="0">
      <selection activeCell="C8" sqref="C8"/>
    </sheetView>
  </sheetViews>
  <sheetFormatPr defaultRowHeight="14.4" x14ac:dyDescent="0.3"/>
  <cols>
    <col min="1" max="1" width="15.109375" customWidth="1"/>
    <col min="2" max="2" width="42" customWidth="1"/>
    <col min="3" max="3" width="12.6640625" customWidth="1"/>
    <col min="4" max="4" width="10.6640625" customWidth="1"/>
    <col min="5" max="5" width="6.6640625" customWidth="1"/>
  </cols>
  <sheetData>
    <row r="2" spans="1:5" ht="44.25" customHeight="1" x14ac:dyDescent="0.3">
      <c r="A2" s="61" t="s">
        <v>42</v>
      </c>
      <c r="B2" s="61"/>
      <c r="C2" s="61"/>
      <c r="D2" s="61"/>
      <c r="E2" s="61"/>
    </row>
    <row r="4" spans="1:5" ht="15" thickBot="1" x14ac:dyDescent="0.35">
      <c r="E4" s="1" t="s">
        <v>0</v>
      </c>
    </row>
    <row r="5" spans="1:5" ht="58.5" customHeight="1" x14ac:dyDescent="0.3">
      <c r="A5" s="2" t="s">
        <v>4</v>
      </c>
      <c r="B5" s="3" t="s">
        <v>2</v>
      </c>
      <c r="C5" s="21" t="s">
        <v>24</v>
      </c>
      <c r="D5" s="59" t="s">
        <v>43</v>
      </c>
      <c r="E5" s="33" t="s">
        <v>41</v>
      </c>
    </row>
    <row r="6" spans="1:5" ht="60.75" hidden="1" customHeight="1" thickBot="1" x14ac:dyDescent="0.35">
      <c r="A6" s="34"/>
      <c r="B6" s="35"/>
      <c r="C6" s="36"/>
      <c r="D6" s="49"/>
      <c r="E6" s="50"/>
    </row>
    <row r="7" spans="1:5" ht="72.75" customHeight="1" x14ac:dyDescent="0.3">
      <c r="A7" s="16" t="s">
        <v>12</v>
      </c>
      <c r="B7" s="18" t="s">
        <v>10</v>
      </c>
      <c r="C7" s="37">
        <f>SUM(C8)</f>
        <v>73096122</v>
      </c>
      <c r="D7" s="39">
        <f>SUM(D8)</f>
        <v>2264247</v>
      </c>
      <c r="E7" s="57">
        <f>SUM(D7/C7)*100</f>
        <v>3.0976294474281416</v>
      </c>
    </row>
    <row r="8" spans="1:5" ht="50.25" customHeight="1" x14ac:dyDescent="0.3">
      <c r="A8" s="17" t="s">
        <v>14</v>
      </c>
      <c r="B8" s="19" t="s">
        <v>15</v>
      </c>
      <c r="C8" s="39">
        <f>SUM(C9)</f>
        <v>73096122</v>
      </c>
      <c r="D8" s="39">
        <f>SUM(D9)</f>
        <v>2264247</v>
      </c>
      <c r="E8" s="57">
        <f t="shared" ref="E8:E27" si="0">SUM(D8/C8)*100</f>
        <v>3.0976294474281416</v>
      </c>
    </row>
    <row r="9" spans="1:5" ht="48" customHeight="1" x14ac:dyDescent="0.3">
      <c r="A9" s="15" t="s">
        <v>21</v>
      </c>
      <c r="B9" s="40" t="s">
        <v>22</v>
      </c>
      <c r="C9" s="41">
        <f>SUM(C11:C12)</f>
        <v>73096122</v>
      </c>
      <c r="D9" s="41">
        <f>SUM(D11:D12)</f>
        <v>2264247</v>
      </c>
      <c r="E9" s="57">
        <f t="shared" si="0"/>
        <v>3.0976294474281416</v>
      </c>
    </row>
    <row r="10" spans="1:5" ht="32.25" customHeight="1" x14ac:dyDescent="0.3">
      <c r="A10" s="15"/>
      <c r="B10" s="14" t="s">
        <v>11</v>
      </c>
      <c r="C10" s="42"/>
      <c r="D10" s="38"/>
      <c r="E10" s="55"/>
    </row>
    <row r="11" spans="1:5" ht="48.75" customHeight="1" x14ac:dyDescent="0.3">
      <c r="A11" s="7" t="s">
        <v>23</v>
      </c>
      <c r="B11" s="43" t="s">
        <v>16</v>
      </c>
      <c r="C11" s="44">
        <v>5708830</v>
      </c>
      <c r="D11" s="44">
        <v>0</v>
      </c>
      <c r="E11" s="55">
        <f t="shared" si="0"/>
        <v>0</v>
      </c>
    </row>
    <row r="12" spans="1:5" ht="47.25" customHeight="1" x14ac:dyDescent="0.3">
      <c r="A12" s="7" t="s">
        <v>25</v>
      </c>
      <c r="B12" s="43" t="s">
        <v>26</v>
      </c>
      <c r="C12" s="44">
        <v>67387292</v>
      </c>
      <c r="D12" s="44">
        <v>2264247</v>
      </c>
      <c r="E12" s="57">
        <f t="shared" si="0"/>
        <v>3.360050437996529</v>
      </c>
    </row>
    <row r="13" spans="1:5" ht="64.5" customHeight="1" x14ac:dyDescent="0.3">
      <c r="A13" s="5">
        <v>13</v>
      </c>
      <c r="B13" s="28" t="s">
        <v>33</v>
      </c>
      <c r="C13" s="45">
        <f t="shared" ref="C13:D15" si="1">SUM(C14)</f>
        <v>15000000</v>
      </c>
      <c r="D13" s="45">
        <f t="shared" si="1"/>
        <v>0</v>
      </c>
      <c r="E13" s="55">
        <f t="shared" si="0"/>
        <v>0</v>
      </c>
    </row>
    <row r="14" spans="1:5" ht="64.5" customHeight="1" x14ac:dyDescent="0.35">
      <c r="A14" s="16" t="s">
        <v>34</v>
      </c>
      <c r="B14" s="29" t="s">
        <v>35</v>
      </c>
      <c r="C14" s="39">
        <f t="shared" si="1"/>
        <v>15000000</v>
      </c>
      <c r="D14" s="39">
        <f t="shared" si="1"/>
        <v>0</v>
      </c>
      <c r="E14" s="55">
        <f t="shared" si="0"/>
        <v>0</v>
      </c>
    </row>
    <row r="15" spans="1:5" ht="34.5" customHeight="1" x14ac:dyDescent="0.3">
      <c r="A15" s="51" t="s">
        <v>37</v>
      </c>
      <c r="B15" s="14" t="s">
        <v>36</v>
      </c>
      <c r="C15" s="41">
        <f t="shared" si="1"/>
        <v>15000000</v>
      </c>
      <c r="D15" s="41">
        <f t="shared" si="1"/>
        <v>0</v>
      </c>
      <c r="E15" s="55">
        <f t="shared" si="0"/>
        <v>0</v>
      </c>
    </row>
    <row r="16" spans="1:5" ht="34.5" customHeight="1" x14ac:dyDescent="0.3">
      <c r="A16" s="52" t="s">
        <v>39</v>
      </c>
      <c r="B16" s="30" t="s">
        <v>38</v>
      </c>
      <c r="C16" s="46">
        <v>15000000</v>
      </c>
      <c r="D16" s="46">
        <v>0</v>
      </c>
      <c r="E16" s="55">
        <f t="shared" si="0"/>
        <v>0</v>
      </c>
    </row>
    <row r="17" spans="1:5" ht="81" customHeight="1" x14ac:dyDescent="0.3">
      <c r="A17" s="5">
        <v>14</v>
      </c>
      <c r="B17" s="18" t="s">
        <v>3</v>
      </c>
      <c r="C17" s="37">
        <f>SUM(C18,C23)</f>
        <v>5249200</v>
      </c>
      <c r="D17" s="37">
        <f>SUM(D18,D23)</f>
        <v>235356</v>
      </c>
      <c r="E17" s="57">
        <f t="shared" si="0"/>
        <v>4.4836546521374681</v>
      </c>
    </row>
    <row r="18" spans="1:5" ht="63" customHeight="1" x14ac:dyDescent="0.35">
      <c r="A18" s="12" t="s">
        <v>5</v>
      </c>
      <c r="B18" s="4" t="s">
        <v>8</v>
      </c>
      <c r="C18" s="45">
        <f>SUM(C19)</f>
        <v>4079200</v>
      </c>
      <c r="D18" s="45">
        <f>SUM(D19)</f>
        <v>235356</v>
      </c>
      <c r="E18" s="58">
        <f t="shared" si="0"/>
        <v>5.7696607177878017</v>
      </c>
    </row>
    <row r="19" spans="1:5" ht="66" customHeight="1" x14ac:dyDescent="0.3">
      <c r="A19" s="11" t="s">
        <v>6</v>
      </c>
      <c r="B19" s="9" t="s">
        <v>7</v>
      </c>
      <c r="C19" s="41">
        <f>SUM(C21:C22)</f>
        <v>4079200</v>
      </c>
      <c r="D19" s="41">
        <f>SUM(D21:D22)</f>
        <v>235356</v>
      </c>
      <c r="E19" s="58">
        <f t="shared" si="0"/>
        <v>5.7696607177878017</v>
      </c>
    </row>
    <row r="20" spans="1:5" ht="33.75" customHeight="1" x14ac:dyDescent="0.3">
      <c r="A20" s="53"/>
      <c r="B20" s="13" t="s">
        <v>27</v>
      </c>
      <c r="C20" s="41"/>
      <c r="D20" s="44"/>
      <c r="E20" s="56"/>
    </row>
    <row r="21" spans="1:5" ht="31.2" x14ac:dyDescent="0.3">
      <c r="A21" s="6" t="s">
        <v>28</v>
      </c>
      <c r="B21" s="20" t="s">
        <v>17</v>
      </c>
      <c r="C21" s="41">
        <v>460000</v>
      </c>
      <c r="D21" s="41">
        <v>235356</v>
      </c>
      <c r="E21" s="57">
        <f t="shared" si="0"/>
        <v>51.164347826086953</v>
      </c>
    </row>
    <row r="22" spans="1:5" ht="31.2" x14ac:dyDescent="0.3">
      <c r="A22" s="6" t="s">
        <v>13</v>
      </c>
      <c r="B22" s="20" t="s">
        <v>17</v>
      </c>
      <c r="C22" s="41">
        <v>3619200</v>
      </c>
      <c r="D22" s="41">
        <v>0</v>
      </c>
      <c r="E22" s="55">
        <f t="shared" si="0"/>
        <v>0</v>
      </c>
    </row>
    <row r="23" spans="1:5" ht="63" customHeight="1" x14ac:dyDescent="0.3">
      <c r="A23" s="10" t="s">
        <v>1</v>
      </c>
      <c r="B23" s="8" t="s">
        <v>9</v>
      </c>
      <c r="C23" s="45">
        <f>SUM(C24,C26)</f>
        <v>1170000</v>
      </c>
      <c r="D23" s="45">
        <f>SUM(D24,D26)</f>
        <v>0</v>
      </c>
      <c r="E23" s="55">
        <f t="shared" si="0"/>
        <v>0</v>
      </c>
    </row>
    <row r="24" spans="1:5" ht="36" customHeight="1" x14ac:dyDescent="0.3">
      <c r="A24" s="25" t="s">
        <v>19</v>
      </c>
      <c r="B24" s="23" t="s">
        <v>18</v>
      </c>
      <c r="C24" s="41">
        <f>SUM(C25)</f>
        <v>700000</v>
      </c>
      <c r="D24" s="41">
        <f>SUM(D25)</f>
        <v>0</v>
      </c>
      <c r="E24" s="55">
        <f t="shared" si="0"/>
        <v>0</v>
      </c>
    </row>
    <row r="25" spans="1:5" s="32" customFormat="1" ht="28.5" customHeight="1" x14ac:dyDescent="0.3">
      <c r="A25" s="31" t="s">
        <v>20</v>
      </c>
      <c r="B25" s="24" t="s">
        <v>40</v>
      </c>
      <c r="C25" s="47">
        <v>700000</v>
      </c>
      <c r="D25" s="47">
        <v>0</v>
      </c>
      <c r="E25" s="55">
        <f t="shared" si="0"/>
        <v>0</v>
      </c>
    </row>
    <row r="26" spans="1:5" ht="74.25" customHeight="1" x14ac:dyDescent="0.3">
      <c r="A26" s="26" t="s">
        <v>30</v>
      </c>
      <c r="B26" s="24" t="s">
        <v>29</v>
      </c>
      <c r="C26" s="48">
        <f>SUM(C27)</f>
        <v>470000</v>
      </c>
      <c r="D26" s="48">
        <f>SUM(D27)</f>
        <v>0</v>
      </c>
      <c r="E26" s="55">
        <f t="shared" si="0"/>
        <v>0</v>
      </c>
    </row>
    <row r="27" spans="1:5" ht="70.2" thickBot="1" x14ac:dyDescent="0.35">
      <c r="A27" s="22" t="s">
        <v>31</v>
      </c>
      <c r="B27" s="27" t="s">
        <v>32</v>
      </c>
      <c r="C27" s="54">
        <v>470000</v>
      </c>
      <c r="D27" s="54">
        <v>0</v>
      </c>
      <c r="E27" s="60">
        <f t="shared" si="0"/>
        <v>0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2021-07-26T05:37:42Z</cp:lastPrinted>
  <dcterms:created xsi:type="dcterms:W3CDTF">2013-11-14T07:45:07Z</dcterms:created>
  <dcterms:modified xsi:type="dcterms:W3CDTF">2021-08-11T05:48:34Z</dcterms:modified>
</cp:coreProperties>
</file>