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45621"/>
</workbook>
</file>

<file path=xl/calcChain.xml><?xml version="1.0" encoding="utf-8"?>
<calcChain xmlns="http://schemas.openxmlformats.org/spreadsheetml/2006/main">
  <c r="L290" i="2" l="1"/>
  <c r="K290" i="2"/>
  <c r="L289" i="2"/>
  <c r="L288" i="2" s="1"/>
  <c r="K289" i="2"/>
  <c r="K288" i="2" s="1"/>
  <c r="L142" i="2"/>
  <c r="K142" i="2"/>
  <c r="L47" i="2"/>
  <c r="K47" i="2"/>
  <c r="L256" i="2"/>
  <c r="K256" i="2"/>
  <c r="L254" i="2"/>
  <c r="K254" i="2"/>
  <c r="L252" i="2"/>
  <c r="K252" i="2"/>
  <c r="K251" i="2" s="1"/>
  <c r="L251" i="2"/>
  <c r="L249" i="2"/>
  <c r="K249" i="2"/>
  <c r="K248" i="2" s="1"/>
  <c r="L248" i="2"/>
  <c r="L246" i="2"/>
  <c r="K246" i="2"/>
  <c r="L244" i="2"/>
  <c r="K244" i="2"/>
  <c r="L241" i="2"/>
  <c r="K241" i="2"/>
  <c r="K240" i="2" s="1"/>
  <c r="L240" i="2"/>
  <c r="L238" i="2"/>
  <c r="K238" i="2"/>
  <c r="K237" i="2" s="1"/>
  <c r="L237" i="2"/>
  <c r="L235" i="2"/>
  <c r="K235" i="2"/>
  <c r="L233" i="2"/>
  <c r="K233" i="2"/>
  <c r="L231" i="2"/>
  <c r="K231" i="2"/>
  <c r="L229" i="2"/>
  <c r="K229" i="2"/>
  <c r="L227" i="2"/>
  <c r="K227" i="2"/>
  <c r="L223" i="2"/>
  <c r="K223" i="2"/>
  <c r="L220" i="2"/>
  <c r="K220" i="2"/>
  <c r="L217" i="2"/>
  <c r="K217" i="2"/>
  <c r="L214" i="2"/>
  <c r="K214" i="2"/>
  <c r="L211" i="2"/>
  <c r="K211" i="2"/>
  <c r="L209" i="2"/>
  <c r="K209" i="2"/>
  <c r="L207" i="2"/>
  <c r="K207" i="2"/>
  <c r="L204" i="2"/>
  <c r="K204" i="2"/>
  <c r="L201" i="2"/>
  <c r="K201" i="2"/>
  <c r="L198" i="2"/>
  <c r="K198" i="2"/>
  <c r="L195" i="2"/>
  <c r="K195" i="2"/>
  <c r="L133" i="2"/>
  <c r="K133" i="2"/>
  <c r="L131" i="2"/>
  <c r="K131" i="2"/>
  <c r="L128" i="2"/>
  <c r="K128" i="2"/>
  <c r="L126" i="2"/>
  <c r="K126" i="2"/>
  <c r="L124" i="2"/>
  <c r="K124" i="2"/>
  <c r="L122" i="2"/>
  <c r="L121" i="2" s="1"/>
  <c r="K122" i="2"/>
  <c r="K121" i="2"/>
  <c r="L118" i="2"/>
  <c r="K118" i="2"/>
  <c r="L113" i="2"/>
  <c r="K113" i="2"/>
  <c r="L111" i="2"/>
  <c r="K111" i="2"/>
  <c r="L109" i="2"/>
  <c r="K109" i="2"/>
  <c r="L107" i="2"/>
  <c r="L106" i="2" s="1"/>
  <c r="K107" i="2"/>
  <c r="K106" i="2"/>
  <c r="L104" i="2"/>
  <c r="K104" i="2"/>
  <c r="L102" i="2"/>
  <c r="K102" i="2"/>
  <c r="L100" i="2"/>
  <c r="K100" i="2"/>
  <c r="L98" i="2"/>
  <c r="K98" i="2"/>
  <c r="L96" i="2"/>
  <c r="K96" i="2"/>
  <c r="L94" i="2"/>
  <c r="K94" i="2"/>
  <c r="L92" i="2"/>
  <c r="K92" i="2"/>
  <c r="L90" i="2"/>
  <c r="K90" i="2"/>
  <c r="L87" i="2"/>
  <c r="K87" i="2"/>
  <c r="L85" i="2"/>
  <c r="K85" i="2"/>
  <c r="L83" i="2"/>
  <c r="K83" i="2"/>
  <c r="L81" i="2"/>
  <c r="K81" i="2"/>
  <c r="L79" i="2"/>
  <c r="K79" i="2"/>
  <c r="L77" i="2"/>
  <c r="K77" i="2"/>
  <c r="K76" i="2" s="1"/>
  <c r="K75" i="2" s="1"/>
  <c r="L194" i="2" l="1"/>
  <c r="L193" i="2" s="1"/>
  <c r="L76" i="2"/>
  <c r="L75" i="2" s="1"/>
  <c r="K194" i="2"/>
  <c r="K193" i="2" s="1"/>
  <c r="L285" i="2"/>
  <c r="K285" i="2"/>
  <c r="L283" i="2"/>
  <c r="K283" i="2"/>
  <c r="L280" i="2"/>
  <c r="K280" i="2"/>
  <c r="L260" i="2"/>
  <c r="L259" i="2" s="1"/>
  <c r="K260" i="2"/>
  <c r="K259" i="2" s="1"/>
  <c r="K154" i="2"/>
  <c r="K153" i="2" s="1"/>
  <c r="K152" i="2" s="1"/>
  <c r="L278" i="2"/>
  <c r="K278" i="2"/>
  <c r="L276" i="2"/>
  <c r="K276" i="2"/>
  <c r="L271" i="2"/>
  <c r="L270" i="2" s="1"/>
  <c r="K271" i="2"/>
  <c r="K270" i="2" s="1"/>
  <c r="K265" i="2"/>
  <c r="L265" i="2"/>
  <c r="L175" i="2"/>
  <c r="K175" i="2"/>
  <c r="L173" i="2"/>
  <c r="K173" i="2"/>
  <c r="L169" i="2"/>
  <c r="K169" i="2"/>
  <c r="L167" i="2"/>
  <c r="K167" i="2"/>
  <c r="L68" i="2"/>
  <c r="K68" i="2"/>
  <c r="L66" i="2"/>
  <c r="K66" i="2"/>
  <c r="K54" i="2"/>
  <c r="L54" i="2"/>
  <c r="K56" i="2"/>
  <c r="L56" i="2"/>
  <c r="K58" i="2"/>
  <c r="L58" i="2"/>
  <c r="K60" i="2"/>
  <c r="L60" i="2"/>
  <c r="L52" i="2"/>
  <c r="K52" i="2"/>
  <c r="L50" i="2"/>
  <c r="K50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L144" i="2"/>
  <c r="L141" i="2" s="1"/>
  <c r="L140" i="2" s="1"/>
  <c r="K144" i="2"/>
  <c r="K141" i="2" s="1"/>
  <c r="L166" i="2" l="1"/>
  <c r="L165" i="2" s="1"/>
  <c r="L172" i="2"/>
  <c r="L171" i="2" s="1"/>
  <c r="K166" i="2"/>
  <c r="K165" i="2" s="1"/>
  <c r="K172" i="2"/>
  <c r="K171" i="2" s="1"/>
  <c r="L30" i="2"/>
  <c r="L26" i="2" s="1"/>
  <c r="L25" i="2" s="1"/>
  <c r="L65" i="2"/>
  <c r="K30" i="2"/>
  <c r="K26" i="2" s="1"/>
  <c r="K25" i="2" s="1"/>
  <c r="L22" i="2"/>
  <c r="K65" i="2"/>
  <c r="K21" i="2"/>
  <c r="K20" i="2" s="1"/>
  <c r="K140" i="2"/>
  <c r="L139" i="2"/>
  <c r="L159" i="2"/>
  <c r="K159" i="2"/>
  <c r="L154" i="2"/>
  <c r="L153" i="2" s="1"/>
  <c r="L164" i="2" l="1"/>
  <c r="K164" i="2"/>
  <c r="L275" i="2"/>
  <c r="L274" i="2" s="1"/>
  <c r="K275" i="2"/>
  <c r="K274" i="2" s="1"/>
  <c r="L264" i="2"/>
  <c r="L263" i="2" s="1"/>
  <c r="L149" i="2"/>
  <c r="L148" i="2" s="1"/>
  <c r="L147" i="2" s="1"/>
  <c r="K149" i="2"/>
  <c r="K148" i="2" s="1"/>
  <c r="K147" i="2" s="1"/>
  <c r="L298" i="2"/>
  <c r="K298" i="2"/>
  <c r="K139" i="2" l="1"/>
  <c r="L146" i="2"/>
  <c r="K146" i="2"/>
  <c r="K264" i="2"/>
  <c r="K263" i="2" s="1"/>
  <c r="L295" i="2"/>
  <c r="L294" i="2" s="1"/>
  <c r="L293" i="2" s="1"/>
  <c r="K295" i="2"/>
  <c r="K294" i="2" s="1"/>
  <c r="K293" i="2" s="1"/>
  <c r="L269" i="2"/>
  <c r="L268" i="2" s="1"/>
  <c r="K269" i="2"/>
  <c r="K268" i="2" s="1"/>
  <c r="L186" i="2"/>
  <c r="K186" i="2"/>
  <c r="L184" i="2"/>
  <c r="K184" i="2"/>
  <c r="L162" i="2"/>
  <c r="K162" i="2"/>
  <c r="L158" i="2"/>
  <c r="L157" i="2" s="1"/>
  <c r="K158" i="2"/>
  <c r="K157" i="2" s="1"/>
  <c r="L17" i="2"/>
  <c r="L16" i="2" s="1"/>
  <c r="L15" i="2" s="1"/>
  <c r="K17" i="2"/>
  <c r="K16" i="2" s="1"/>
  <c r="K15" i="2" s="1"/>
  <c r="L10" i="2"/>
  <c r="K273" i="2" l="1"/>
  <c r="L273" i="2"/>
  <c r="K74" i="2"/>
  <c r="L74" i="2"/>
  <c r="L183" i="2"/>
  <c r="L182" i="2" s="1"/>
  <c r="K64" i="2"/>
  <c r="K63" i="2" s="1"/>
  <c r="L152" i="2"/>
  <c r="L258" i="2"/>
  <c r="L161" i="2"/>
  <c r="K183" i="2"/>
  <c r="K182" i="2" s="1"/>
  <c r="K161" i="2"/>
  <c r="K151" i="2" s="1"/>
  <c r="K258" i="2"/>
  <c r="L64" i="2"/>
  <c r="L63" i="2" s="1"/>
  <c r="L151" i="2" l="1"/>
  <c r="K292" i="2"/>
  <c r="K189" i="2"/>
  <c r="K188" i="2" s="1"/>
  <c r="K178" i="2"/>
  <c r="K177" i="2" s="1"/>
  <c r="K138" i="2" s="1"/>
  <c r="K136" i="2"/>
  <c r="K135" i="2" s="1"/>
  <c r="K73" i="2" s="1"/>
  <c r="K71" i="2"/>
  <c r="K70" i="2" s="1"/>
  <c r="K62" i="2" s="1"/>
  <c r="K10" i="2"/>
  <c r="K42" i="2" l="1"/>
  <c r="K41" i="2" s="1"/>
  <c r="K9" i="2" s="1"/>
  <c r="K181" i="2"/>
  <c r="K180" i="2" s="1"/>
  <c r="K192" i="2" l="1"/>
  <c r="K191" i="2" s="1"/>
  <c r="L189" i="2"/>
  <c r="L181" i="2" l="1"/>
  <c r="L292" i="2" l="1"/>
  <c r="L297" i="2" l="1"/>
  <c r="L267" i="2" s="1"/>
  <c r="L188" i="2"/>
  <c r="L180" i="2" s="1"/>
  <c r="L178" i="2"/>
  <c r="L177" i="2" s="1"/>
  <c r="L138" i="2" s="1"/>
  <c r="L136" i="2"/>
  <c r="L135" i="2" s="1"/>
  <c r="L73" i="2" s="1"/>
  <c r="L71" i="2"/>
  <c r="L70" i="2" s="1"/>
  <c r="L62" i="2" s="1"/>
  <c r="L42" i="2"/>
  <c r="L41" i="2" l="1"/>
  <c r="L9" i="2" s="1"/>
  <c r="L192" i="2" l="1"/>
  <c r="L191" i="2" s="1"/>
  <c r="L300" i="2" l="1"/>
  <c r="L302" i="2" s="1"/>
  <c r="K297" i="2" l="1"/>
  <c r="K267" i="2" s="1"/>
  <c r="K300" i="2" s="1"/>
  <c r="K302" i="2" s="1"/>
</calcChain>
</file>

<file path=xl/sharedStrings.xml><?xml version="1.0" encoding="utf-8"?>
<sst xmlns="http://schemas.openxmlformats.org/spreadsheetml/2006/main" count="641" uniqueCount="353">
  <si>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</si>
  <si>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</si>
  <si>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</si>
  <si>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</si>
  <si>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</si>
  <si>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</si>
  <si>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</si>
  <si>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</si>
  <si>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</si>
  <si>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</si>
  <si>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</si>
  <si>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</si>
  <si>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</si>
  <si>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</si>
  <si>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</si>
  <si>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</si>
  <si>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</si>
  <si>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</si>
  <si>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</si>
  <si>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</si>
  <si>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</si>
  <si>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</si>
  <si>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</si>
  <si>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</si>
  <si>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</si>
  <si>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</si>
  <si>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</si>
  <si>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</si>
  <si>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</si>
  <si>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</si>
  <si>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</si>
  <si>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</si>
  <si>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</si>
  <si>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</si>
  <si>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</si>
  <si>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</si>
  <si>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</si>
  <si>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</si>
  <si>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</si>
  <si>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</si>
  <si>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</si>
  <si>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</si>
  <si>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</si>
  <si>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</si>
  <si>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</si>
  <si>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</si>
  <si>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</si>
  <si>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</si>
  <si>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</si>
  <si>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</si>
  <si>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</si>
  <si>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</si>
  <si>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</si>
  <si>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</si>
  <si>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</si>
  <si>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</si>
  <si>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</si>
  <si>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</si>
  <si>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</si>
  <si>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</si>
  <si>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</si>
  <si>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</si>
  <si>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</si>
  <si>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</si>
  <si>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</si>
  <si>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</si>
  <si>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</si>
  <si>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</si>
  <si>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</si>
  <si>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</si>
  <si>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</si>
  <si>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</si>
  <si>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</si>
  <si>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</si>
  <si>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</si>
  <si>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</si>
  <si>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</si>
  <si>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</si>
  <si>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</si>
  <si>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</si>
  <si>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</si>
  <si>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</si>
  <si>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</si>
  <si>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</si>
  <si>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</si>
  <si>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</si>
  <si>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</si>
  <si>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</si>
  <si>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</si>
  <si>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</si>
  <si>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</si>
  <si>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</si>
  <si>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</si>
  <si>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</si>
  <si>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</si>
  <si>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</si>
  <si>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</si>
  <si>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</si>
  <si>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</si>
  <si>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</si>
  <si>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</si>
  <si>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</si>
  <si>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</si>
  <si>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</si>
  <si>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</si>
  <si>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</si>
  <si>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</si>
  <si>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</si>
  <si>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</si>
  <si>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</si>
  <si>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</si>
  <si>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</si>
  <si>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</si>
  <si>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</si>
  <si>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</si>
  <si>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</si>
  <si>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</si>
  <si>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</si>
  <si>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</si>
  <si>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</si>
  <si>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</si>
  <si>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</si>
  <si>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</si>
  <si>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</si>
  <si>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</si>
  <si>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</si>
  <si>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</si>
  <si>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</si>
  <si>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</si>
  <si>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</si>
  <si>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</si>
  <si>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</si>
  <si>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</si>
  <si>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</si>
  <si>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</si>
  <si>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</si>
  <si>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</si>
  <si>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</si>
  <si>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</si>
  <si>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</si>
  <si>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</si>
  <si>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</si>
  <si>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</si>
  <si>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</si>
  <si>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</si>
  <si>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</si>
  <si>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</si>
  <si>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</si>
  <si>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</si>
  <si>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</si>
  <si>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</si>
  <si>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</si>
  <si>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</si>
  <si>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</si>
  <si>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</si>
  <si>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</si>
  <si>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</si>
  <si>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</si>
  <si>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</si>
  <si>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</si>
  <si>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</si>
  <si>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</si>
  <si>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</si>
  <si>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</si>
  <si>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</si>
  <si>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</si>
  <si>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</si>
  <si>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</si>
  <si>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</si>
  <si>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</si>
  <si>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</si>
  <si>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</si>
  <si>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</si>
  <si>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</si>
  <si>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</si>
  <si>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</si>
  <si>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</si>
  <si>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</si>
  <si>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</si>
  <si>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</si>
  <si>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</si>
  <si>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</si>
  <si>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</si>
  <si>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</si>
  <si>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</si>
  <si>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</si>
  <si>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</si>
  <si>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</si>
  <si>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</si>
  <si>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</si>
  <si>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</si>
  <si>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</si>
  <si>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</si>
  <si>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</si>
  <si>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</si>
  <si>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</si>
  <si>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</si>
  <si>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</si>
  <si>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</si>
  <si>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</si>
  <si>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</si>
  <si>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</si>
  <si>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</si>
  <si>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</si>
  <si>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</si>
  <si>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</si>
  <si>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</si>
  <si>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</si>
  <si>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</si>
  <si>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</si>
  <si>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</si>
  <si>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</si>
  <si>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</si>
  <si>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</si>
  <si>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</si>
  <si>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</si>
  <si>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</si>
  <si>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</si>
  <si>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</si>
  <si>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</si>
  <si>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</si>
  <si>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</si>
  <si>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</si>
  <si>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</si>
  <si>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</si>
  <si>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</si>
  <si>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</si>
  <si>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</si>
  <si>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</si>
  <si>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</si>
  <si>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</si>
  <si>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</si>
  <si>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</si>
  <si>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</si>
  <si>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</si>
  <si>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</si>
  <si>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</si>
  <si>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</si>
  <si>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</si>
  <si>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</si>
  <si>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</si>
  <si>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</si>
  <si>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</si>
  <si>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</si>
  <si>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</si>
  <si>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</si>
  <si>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</si>
  <si>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</si>
  <si>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</si>
  <si>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</si>
  <si>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</si>
  <si>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</si>
  <si>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</si>
  <si>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</si>
  <si>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</si>
  <si>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</si>
  <si>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</si>
  <si>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</si>
  <si>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</si>
  <si>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</si>
  <si>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</si>
  <si>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</si>
  <si>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</si>
  <si>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</si>
  <si>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</si>
  <si>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</si>
  <si>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</si>
  <si>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</si>
  <si>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</si>
  <si>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</si>
  <si>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</si>
  <si>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</si>
  <si>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</si>
  <si>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</si>
  <si>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</si>
  <si>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</si>
  <si>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</si>
  <si>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</si>
  <si>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</si>
  <si>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</si>
  <si>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</si>
  <si>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</si>
  <si>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</si>
  <si>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</si>
  <si>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</si>
  <si>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</si>
  <si>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</si>
  <si>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</si>
  <si>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</si>
  <si>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</si>
  <si>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</si>
  <si>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</si>
  <si>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</si>
  <si>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</si>
  <si>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</si>
  <si>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</si>
  <si>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</si>
  <si>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</si>
  <si>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</si>
  <si>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</si>
  <si>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</si>
  <si>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</si>
  <si>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</si>
  <si>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</si>
  <si>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</si>
  <si>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</si>
  <si>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</si>
  <si>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</si>
  <si>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</si>
  <si>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</si>
  <si>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</si>
  <si>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</si>
  <si>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</si>
  <si>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</si>
  <si>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</si>
  <si>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</si>
  <si>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</si>
  <si>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</si>
  <si>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</si>
  <si>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</si>
  <si>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</si>
  <si>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</si>
  <si>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</si>
  <si>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</si>
  <si>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</si>
  <si>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</si>
  <si>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</si>
  <si>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</si>
  <si>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</si>
  <si>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</si>
  <si>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</si>
  <si>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</si>
  <si>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</si>
  <si>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</si>
  <si>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</si>
  <si>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</si>
  <si>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</si>
  <si>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</si>
  <si>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</si>
  <si>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</si>
  <si>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</si>
  <si>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</si>
  <si>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</si>
  <si>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</si>
  <si>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</si>
  <si>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</si>
  <si>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Приложение 6</t>
  </si>
  <si>
    <t>11.2.00.00000</t>
  </si>
  <si>
    <t>11.2.01.00000</t>
  </si>
  <si>
    <t>11.2.01.12260</t>
  </si>
  <si>
    <t>10.1.02.00000</t>
  </si>
  <si>
    <t>10.1.02.12240</t>
  </si>
  <si>
    <t>от    25.03.2021    № 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</si>
</sst>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2"/>
  <sheetViews>
    <sheetView showGridLines="0" tabSelected="1" zoomScaleNormal="100" zoomScaleSheetLayoutView="100" workbookViewId="0">
      <selection activeCell="I3" sqref="I3:L3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88671875" style="5" customWidth="1"/>
    <col min="8" max="8" width="5.6640625" style="5" customWidth="1"/>
    <col min="9" max="9" width="14.33203125" style="5" customWidth="1"/>
    <col min="10" max="10" width="5" style="5" customWidth="1"/>
    <col min="11" max="11" width="14" style="5" customWidth="1"/>
    <col min="12" max="12" width="13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293" t="s">
        <v>346</v>
      </c>
      <c r="J1" s="293"/>
      <c r="K1" s="293"/>
      <c r="L1" s="293"/>
      <c r="M1" s="71"/>
    </row>
    <row r="2" spans="1:13" ht="15.6" customHeight="1" x14ac:dyDescent="0.3">
      <c r="A2" s="2"/>
      <c r="B2" s="2"/>
      <c r="C2" s="2"/>
      <c r="D2" s="2"/>
      <c r="E2" s="2"/>
      <c r="F2" s="2"/>
      <c r="G2" s="295" t="s">
        <v>232</v>
      </c>
      <c r="H2" s="295"/>
      <c r="I2" s="295"/>
      <c r="J2" s="295"/>
      <c r="K2" s="295"/>
      <c r="L2" s="295"/>
      <c r="M2" s="72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293" t="s">
        <v>352</v>
      </c>
      <c r="J3" s="293"/>
      <c r="K3" s="293"/>
      <c r="L3" s="293"/>
      <c r="M3" s="71"/>
    </row>
    <row r="4" spans="1:13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3">
      <c r="A5" s="2"/>
      <c r="B5" s="294" t="s">
        <v>330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75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82.8" x14ac:dyDescent="0.3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2" x14ac:dyDescent="0.3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2.4" x14ac:dyDescent="0.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" x14ac:dyDescent="0.3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6" x14ac:dyDescent="0.3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3.6" x14ac:dyDescent="0.3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2" x14ac:dyDescent="0.3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2.4" x14ac:dyDescent="0.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2.4" x14ac:dyDescent="0.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3.6" x14ac:dyDescent="0.3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350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6.8" x14ac:dyDescent="0.3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351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3.6" x14ac:dyDescent="0.3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 x14ac:dyDescent="0.3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2.4" x14ac:dyDescent="0.3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246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2" x14ac:dyDescent="0.3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247</v>
      </c>
      <c r="J22" s="32"/>
      <c r="K22" s="218">
        <f>SUM(K23)</f>
        <v>648000</v>
      </c>
      <c r="L22" s="218">
        <f>SUM(L23)</f>
        <v>0</v>
      </c>
      <c r="M22" s="57"/>
    </row>
    <row r="23" spans="1:13" ht="31.2" x14ac:dyDescent="0.3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248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6.8" x14ac:dyDescent="0.3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6.8" x14ac:dyDescent="0.3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" x14ac:dyDescent="0.3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2.4" x14ac:dyDescent="0.3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6.8" x14ac:dyDescent="0.3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6" x14ac:dyDescent="0.3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2.4" x14ac:dyDescent="0.3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2" x14ac:dyDescent="0.3">
      <c r="A31" s="2"/>
      <c r="B31" s="76"/>
      <c r="C31" s="76"/>
      <c r="D31" s="76"/>
      <c r="E31" s="77"/>
      <c r="F31" s="77"/>
      <c r="G31" s="145" t="s">
        <v>249</v>
      </c>
      <c r="H31" s="28"/>
      <c r="I31" s="112" t="s">
        <v>250</v>
      </c>
      <c r="J31" s="46"/>
      <c r="K31" s="216">
        <f>SUM(K32)</f>
        <v>0</v>
      </c>
      <c r="L31" s="216">
        <f>SUM(L32)</f>
        <v>0</v>
      </c>
      <c r="M31" s="57"/>
    </row>
    <row r="32" spans="1:13" ht="31.2" x14ac:dyDescent="0.3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" x14ac:dyDescent="0.3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6" x14ac:dyDescent="0.3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2.4" x14ac:dyDescent="0.3">
      <c r="A35" s="2"/>
      <c r="B35" s="76"/>
      <c r="C35" s="76"/>
      <c r="D35" s="76"/>
      <c r="E35" s="77"/>
      <c r="F35" s="77"/>
      <c r="G35" s="145" t="s">
        <v>324</v>
      </c>
      <c r="H35" s="83"/>
      <c r="I35" s="261" t="s">
        <v>325</v>
      </c>
      <c r="J35" s="222"/>
      <c r="K35" s="216">
        <f>SUM(K36)</f>
        <v>0</v>
      </c>
      <c r="L35" s="216">
        <f>SUM(L36)</f>
        <v>0</v>
      </c>
      <c r="M35" s="57"/>
    </row>
    <row r="36" spans="1:13" ht="31.2" x14ac:dyDescent="0.3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2" x14ac:dyDescent="0.3">
      <c r="A37" s="2"/>
      <c r="B37" s="76"/>
      <c r="C37" s="76"/>
      <c r="D37" s="76"/>
      <c r="E37" s="77"/>
      <c r="F37" s="77"/>
      <c r="G37" s="27" t="s">
        <v>295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2" x14ac:dyDescent="0.3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2" x14ac:dyDescent="0.3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262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2" x14ac:dyDescent="0.3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6" x14ac:dyDescent="0.3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6" x14ac:dyDescent="0.3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 x14ac:dyDescent="0.3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6" x14ac:dyDescent="0.3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6" x14ac:dyDescent="0.3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3.6" x14ac:dyDescent="0.3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6" x14ac:dyDescent="0.3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3.6" x14ac:dyDescent="0.3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2" x14ac:dyDescent="0.3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6.8" x14ac:dyDescent="0.3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3.6" x14ac:dyDescent="0.3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2" x14ac:dyDescent="0.3">
      <c r="A52" s="2"/>
      <c r="B52" s="76"/>
      <c r="C52" s="76"/>
      <c r="D52" s="76"/>
      <c r="E52" s="77"/>
      <c r="F52" s="77"/>
      <c r="G52" s="22" t="s">
        <v>307</v>
      </c>
      <c r="H52" s="22"/>
      <c r="I52" s="223" t="s">
        <v>308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2" x14ac:dyDescent="0.3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 x14ac:dyDescent="0.3">
      <c r="A54" s="2"/>
      <c r="B54" s="76"/>
      <c r="C54" s="76"/>
      <c r="D54" s="76"/>
      <c r="E54" s="77"/>
      <c r="F54" s="77"/>
      <c r="G54" s="22" t="s">
        <v>241</v>
      </c>
      <c r="H54" s="22"/>
      <c r="I54" s="17" t="s">
        <v>242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2" x14ac:dyDescent="0.3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2.4" x14ac:dyDescent="0.3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3.6" x14ac:dyDescent="0.3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 x14ac:dyDescent="0.3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263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3.6" x14ac:dyDescent="0.3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6.8" x14ac:dyDescent="0.3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264</v>
      </c>
      <c r="J60" s="18"/>
      <c r="K60" s="216">
        <f>SUM(K61)</f>
        <v>18579</v>
      </c>
      <c r="L60" s="216">
        <f>SUM(L61)</f>
        <v>18579</v>
      </c>
      <c r="M60" s="57"/>
    </row>
    <row r="61" spans="1:13" ht="31.2" x14ac:dyDescent="0.3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6.8" x14ac:dyDescent="0.3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" x14ac:dyDescent="0.3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 x14ac:dyDescent="0.3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09.2" x14ac:dyDescent="0.3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 x14ac:dyDescent="0.3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2" x14ac:dyDescent="0.3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2.4" x14ac:dyDescent="0.3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2" x14ac:dyDescent="0.3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6" x14ac:dyDescent="0.3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6" x14ac:dyDescent="0.3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3.6" x14ac:dyDescent="0.3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6.8" x14ac:dyDescent="0.3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2.4" x14ac:dyDescent="0.3">
      <c r="A74" s="1"/>
      <c r="B74" s="284" t="s">
        <v>33</v>
      </c>
      <c r="C74" s="284"/>
      <c r="D74" s="284"/>
      <c r="E74" s="284"/>
      <c r="F74" s="285"/>
      <c r="G74" s="31" t="s">
        <v>294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6.8" x14ac:dyDescent="0.3">
      <c r="A75" s="1"/>
      <c r="B75" s="286" t="s">
        <v>32</v>
      </c>
      <c r="C75" s="286"/>
      <c r="D75" s="286"/>
      <c r="E75" s="286"/>
      <c r="F75" s="287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3.6" x14ac:dyDescent="0.3">
      <c r="A76" s="1"/>
      <c r="B76" s="49"/>
      <c r="C76" s="49"/>
      <c r="D76" s="49"/>
      <c r="E76" s="49"/>
      <c r="F76" s="50"/>
      <c r="G76" s="268" t="s">
        <v>340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2" x14ac:dyDescent="0.3">
      <c r="A77" s="1"/>
      <c r="B77" s="282" t="s">
        <v>31</v>
      </c>
      <c r="C77" s="282"/>
      <c r="D77" s="282"/>
      <c r="E77" s="282"/>
      <c r="F77" s="283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6.8" x14ac:dyDescent="0.3">
      <c r="A78" s="1"/>
      <c r="B78" s="280">
        <v>500</v>
      </c>
      <c r="C78" s="280"/>
      <c r="D78" s="280"/>
      <c r="E78" s="280"/>
      <c r="F78" s="281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2" x14ac:dyDescent="0.3">
      <c r="A79" s="1"/>
      <c r="B79" s="288" t="s">
        <v>30</v>
      </c>
      <c r="C79" s="288"/>
      <c r="D79" s="288"/>
      <c r="E79" s="288"/>
      <c r="F79" s="289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6.8" x14ac:dyDescent="0.3">
      <c r="A80" s="1"/>
      <c r="B80" s="282">
        <v>100</v>
      </c>
      <c r="C80" s="282"/>
      <c r="D80" s="282"/>
      <c r="E80" s="282"/>
      <c r="F80" s="283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2" x14ac:dyDescent="0.3">
      <c r="A81" s="1"/>
      <c r="B81" s="282">
        <v>200</v>
      </c>
      <c r="C81" s="282"/>
      <c r="D81" s="282"/>
      <c r="E81" s="282"/>
      <c r="F81" s="283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6.8" x14ac:dyDescent="0.3">
      <c r="A82" s="1"/>
      <c r="B82" s="282">
        <v>300</v>
      </c>
      <c r="C82" s="282"/>
      <c r="D82" s="282"/>
      <c r="E82" s="282"/>
      <c r="F82" s="283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2.4" x14ac:dyDescent="0.3">
      <c r="A83" s="1"/>
      <c r="B83" s="282">
        <v>600</v>
      </c>
      <c r="C83" s="282"/>
      <c r="D83" s="282"/>
      <c r="E83" s="282"/>
      <c r="F83" s="283"/>
      <c r="G83" s="23" t="s">
        <v>251</v>
      </c>
      <c r="H83" s="23"/>
      <c r="I83" s="104" t="s">
        <v>265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6.8" x14ac:dyDescent="0.3">
      <c r="A84" s="1"/>
      <c r="B84" s="280">
        <v>800</v>
      </c>
      <c r="C84" s="280"/>
      <c r="D84" s="280"/>
      <c r="E84" s="280"/>
      <c r="F84" s="281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6.8" x14ac:dyDescent="0.3">
      <c r="A85" s="1"/>
      <c r="B85" s="206"/>
      <c r="C85" s="206"/>
      <c r="D85" s="206"/>
      <c r="E85" s="206"/>
      <c r="F85" s="207"/>
      <c r="G85" s="23" t="s">
        <v>291</v>
      </c>
      <c r="H85" s="23"/>
      <c r="I85" s="104" t="s">
        <v>292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6.8" x14ac:dyDescent="0.3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2" x14ac:dyDescent="0.3">
      <c r="A87" s="1"/>
      <c r="B87" s="282">
        <v>200</v>
      </c>
      <c r="C87" s="282"/>
      <c r="D87" s="282"/>
      <c r="E87" s="282"/>
      <c r="F87" s="283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3.6" x14ac:dyDescent="0.3">
      <c r="A88" s="1"/>
      <c r="B88" s="280">
        <v>800</v>
      </c>
      <c r="C88" s="280"/>
      <c r="D88" s="280"/>
      <c r="E88" s="280"/>
      <c r="F88" s="281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6.8" x14ac:dyDescent="0.3">
      <c r="A89" s="1"/>
      <c r="B89" s="281" t="s">
        <v>29</v>
      </c>
      <c r="C89" s="290"/>
      <c r="D89" s="290"/>
      <c r="E89" s="290"/>
      <c r="F89" s="290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6" x14ac:dyDescent="0.3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2" x14ac:dyDescent="0.3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2.4" x14ac:dyDescent="0.3">
      <c r="A92" s="1"/>
      <c r="B92" s="274"/>
      <c r="C92" s="274"/>
      <c r="D92" s="274"/>
      <c r="E92" s="274"/>
      <c r="F92" s="275"/>
      <c r="G92" s="23" t="s">
        <v>343</v>
      </c>
      <c r="H92" s="23"/>
      <c r="I92" s="238" t="s">
        <v>344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6.8" x14ac:dyDescent="0.3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" x14ac:dyDescent="0.3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266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6.8" x14ac:dyDescent="0.3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 x14ac:dyDescent="0.3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267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6.8" x14ac:dyDescent="0.3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6.8" x14ac:dyDescent="0.3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268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6.8" x14ac:dyDescent="0.3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2.4" x14ac:dyDescent="0.3">
      <c r="A100" s="1"/>
      <c r="B100" s="184"/>
      <c r="C100" s="184"/>
      <c r="D100" s="184"/>
      <c r="E100" s="184"/>
      <c r="F100" s="185"/>
      <c r="G100" s="26" t="s">
        <v>233</v>
      </c>
      <c r="H100" s="24"/>
      <c r="I100" s="114" t="s">
        <v>269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6.8" x14ac:dyDescent="0.3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2.4" x14ac:dyDescent="0.3">
      <c r="A102" s="1"/>
      <c r="B102" s="191"/>
      <c r="C102" s="191"/>
      <c r="D102" s="191"/>
      <c r="E102" s="191"/>
      <c r="F102" s="192"/>
      <c r="G102" s="23" t="s">
        <v>251</v>
      </c>
      <c r="H102" s="24"/>
      <c r="I102" s="116" t="s">
        <v>252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6.8" x14ac:dyDescent="0.3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" x14ac:dyDescent="0.3">
      <c r="A104" s="1"/>
      <c r="B104" s="262"/>
      <c r="C104" s="262"/>
      <c r="D104" s="262"/>
      <c r="E104" s="262"/>
      <c r="F104" s="263"/>
      <c r="G104" s="23" t="s">
        <v>326</v>
      </c>
      <c r="H104" s="23"/>
      <c r="I104" s="223" t="s">
        <v>327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6.8" x14ac:dyDescent="0.3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2" x14ac:dyDescent="0.3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" x14ac:dyDescent="0.3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2" x14ac:dyDescent="0.3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6.8" x14ac:dyDescent="0.3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270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2" x14ac:dyDescent="0.3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2.4" x14ac:dyDescent="0.3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271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2" x14ac:dyDescent="0.3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2" x14ac:dyDescent="0.3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272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3.6" x14ac:dyDescent="0.3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2" x14ac:dyDescent="0.3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2" x14ac:dyDescent="0.3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6.8" x14ac:dyDescent="0.3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2" x14ac:dyDescent="0.3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273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3.6" x14ac:dyDescent="0.3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2" x14ac:dyDescent="0.3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 x14ac:dyDescent="0.3">
      <c r="A121" s="1"/>
      <c r="B121" s="47"/>
      <c r="C121" s="47"/>
      <c r="D121" s="47"/>
      <c r="E121" s="47"/>
      <c r="F121" s="48"/>
      <c r="G121" s="27" t="s">
        <v>341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" x14ac:dyDescent="0.3">
      <c r="A122" s="1"/>
      <c r="B122" s="47"/>
      <c r="C122" s="47"/>
      <c r="D122" s="47"/>
      <c r="E122" s="47"/>
      <c r="F122" s="48"/>
      <c r="G122" s="23" t="s">
        <v>274</v>
      </c>
      <c r="H122" s="21"/>
      <c r="I122" s="17" t="s">
        <v>275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6.8" x14ac:dyDescent="0.3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6.8" x14ac:dyDescent="0.3">
      <c r="A124" s="1"/>
      <c r="B124" s="47"/>
      <c r="C124" s="47"/>
      <c r="D124" s="47"/>
      <c r="E124" s="47"/>
      <c r="F124" s="48"/>
      <c r="G124" s="21" t="s">
        <v>234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6.8" x14ac:dyDescent="0.3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" x14ac:dyDescent="0.3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276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6.8" x14ac:dyDescent="0.3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09.2" x14ac:dyDescent="0.3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277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2" x14ac:dyDescent="0.3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6.8" x14ac:dyDescent="0.3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6.8" x14ac:dyDescent="0.3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278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2" x14ac:dyDescent="0.3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6.8" x14ac:dyDescent="0.3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279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2" x14ac:dyDescent="0.3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6" x14ac:dyDescent="0.3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6" x14ac:dyDescent="0.3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3.6" x14ac:dyDescent="0.3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" x14ac:dyDescent="0.3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125553260</v>
      </c>
      <c r="L138" s="38">
        <f>SUM(L151+L164+L177+L146+L139)</f>
        <v>19859067</v>
      </c>
      <c r="M138" s="60"/>
    </row>
    <row r="139" spans="1:13" ht="62.4" x14ac:dyDescent="0.3">
      <c r="A139" s="1"/>
      <c r="B139" s="227"/>
      <c r="C139" s="227"/>
      <c r="D139" s="227"/>
      <c r="E139" s="227"/>
      <c r="F139" s="228"/>
      <c r="G139" s="31" t="s">
        <v>294</v>
      </c>
      <c r="H139" s="31"/>
      <c r="I139" s="96" t="s">
        <v>72</v>
      </c>
      <c r="J139" s="35" t="s">
        <v>0</v>
      </c>
      <c r="K139" s="232">
        <f t="shared" ref="K139:L139" si="4">SUM(K140:K140)</f>
        <v>98539708</v>
      </c>
      <c r="L139" s="232">
        <f t="shared" si="4"/>
        <v>0</v>
      </c>
      <c r="M139" s="60"/>
    </row>
    <row r="140" spans="1:13" ht="46.8" x14ac:dyDescent="0.3">
      <c r="A140" s="1"/>
      <c r="B140" s="227"/>
      <c r="C140" s="227"/>
      <c r="D140" s="227"/>
      <c r="E140" s="227"/>
      <c r="F140" s="228"/>
      <c r="G140" s="27" t="s">
        <v>312</v>
      </c>
      <c r="H140" s="31"/>
      <c r="I140" s="231" t="s">
        <v>311</v>
      </c>
      <c r="J140" s="222"/>
      <c r="K140" s="218">
        <f>SUM(K141)</f>
        <v>98539708</v>
      </c>
      <c r="L140" s="218">
        <f>SUM(L141)</f>
        <v>0</v>
      </c>
      <c r="M140" s="60"/>
    </row>
    <row r="141" spans="1:13" ht="46.8" x14ac:dyDescent="0.3">
      <c r="A141" s="1"/>
      <c r="B141" s="254"/>
      <c r="C141" s="254"/>
      <c r="D141" s="254"/>
      <c r="E141" s="254"/>
      <c r="F141" s="255"/>
      <c r="G141" s="141" t="s">
        <v>316</v>
      </c>
      <c r="H141" s="31"/>
      <c r="I141" s="231" t="s">
        <v>317</v>
      </c>
      <c r="J141" s="222"/>
      <c r="K141" s="216">
        <f>SUM(K144+K142)</f>
        <v>98539708</v>
      </c>
      <c r="L141" s="216">
        <f>SUM(L144)</f>
        <v>0</v>
      </c>
      <c r="M141" s="60"/>
    </row>
    <row r="142" spans="1:13" ht="46.8" x14ac:dyDescent="0.3">
      <c r="A142" s="1"/>
      <c r="B142" s="276"/>
      <c r="C142" s="276"/>
      <c r="D142" s="276"/>
      <c r="E142" s="276"/>
      <c r="F142" s="277"/>
      <c r="G142" s="145" t="s">
        <v>313</v>
      </c>
      <c r="H142" s="31"/>
      <c r="I142" s="278" t="s">
        <v>345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 x14ac:dyDescent="0.3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6.8" x14ac:dyDescent="0.3">
      <c r="A144" s="1"/>
      <c r="B144" s="248"/>
      <c r="C144" s="248"/>
      <c r="D144" s="248"/>
      <c r="E144" s="248"/>
      <c r="F144" s="249"/>
      <c r="G144" s="253" t="s">
        <v>313</v>
      </c>
      <c r="H144" s="31"/>
      <c r="I144" s="250" t="s">
        <v>318</v>
      </c>
      <c r="J144" s="256"/>
      <c r="K144" s="216">
        <f>SUM(K145:K145)</f>
        <v>93612708</v>
      </c>
      <c r="L144" s="216">
        <f>SUM(L145:L145)</f>
        <v>0</v>
      </c>
      <c r="M144" s="60"/>
    </row>
    <row r="145" spans="1:13" ht="48.75" customHeight="1" x14ac:dyDescent="0.3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93612708</v>
      </c>
      <c r="L145" s="216">
        <v>0</v>
      </c>
      <c r="M145" s="60"/>
    </row>
    <row r="146" spans="1:13" ht="46.8" x14ac:dyDescent="0.3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2.4" x14ac:dyDescent="0.3">
      <c r="A147" s="1"/>
      <c r="B147" s="117"/>
      <c r="C147" s="117"/>
      <c r="D147" s="117"/>
      <c r="E147" s="117"/>
      <c r="F147" s="118"/>
      <c r="G147" s="158" t="s">
        <v>235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2" x14ac:dyDescent="0.3">
      <c r="A148" s="1"/>
      <c r="B148" s="154"/>
      <c r="C148" s="154"/>
      <c r="D148" s="154"/>
      <c r="E148" s="154"/>
      <c r="F148" s="155"/>
      <c r="G148" s="164" t="s">
        <v>237</v>
      </c>
      <c r="H148" s="31"/>
      <c r="I148" s="165" t="s">
        <v>238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2" x14ac:dyDescent="0.3">
      <c r="A149" s="1"/>
      <c r="B149" s="117"/>
      <c r="C149" s="117"/>
      <c r="D149" s="117"/>
      <c r="E149" s="117"/>
      <c r="F149" s="118"/>
      <c r="G149" s="166" t="s">
        <v>236</v>
      </c>
      <c r="H149" s="31"/>
      <c r="I149" s="161" t="s">
        <v>239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2" x14ac:dyDescent="0.3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" x14ac:dyDescent="0.3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2.4" x14ac:dyDescent="0.3">
      <c r="A152" s="1"/>
      <c r="B152" s="73"/>
      <c r="C152" s="73"/>
      <c r="D152" s="73"/>
      <c r="E152" s="73"/>
      <c r="F152" s="74"/>
      <c r="G152" s="167" t="s">
        <v>293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2.4" x14ac:dyDescent="0.3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2" x14ac:dyDescent="0.3">
      <c r="A154" s="1"/>
      <c r="B154" s="197"/>
      <c r="C154" s="197"/>
      <c r="D154" s="197"/>
      <c r="E154" s="197"/>
      <c r="F154" s="198"/>
      <c r="G154" s="23" t="s">
        <v>253</v>
      </c>
      <c r="H154" s="23"/>
      <c r="I154" s="17" t="s">
        <v>290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2" x14ac:dyDescent="0.3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 x14ac:dyDescent="0.3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 x14ac:dyDescent="0.3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 x14ac:dyDescent="0.3">
      <c r="A158" s="1"/>
      <c r="B158" s="73"/>
      <c r="C158" s="73"/>
      <c r="D158" s="73"/>
      <c r="E158" s="73"/>
      <c r="F158" s="74"/>
      <c r="G158" s="27" t="s">
        <v>337</v>
      </c>
      <c r="H158" s="27"/>
      <c r="I158" s="88" t="s">
        <v>335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 x14ac:dyDescent="0.3">
      <c r="A159" s="1"/>
      <c r="B159" s="73"/>
      <c r="C159" s="73"/>
      <c r="D159" s="73"/>
      <c r="E159" s="73"/>
      <c r="F159" s="74"/>
      <c r="G159" s="145" t="s">
        <v>338</v>
      </c>
      <c r="H159" s="64"/>
      <c r="I159" s="80" t="s">
        <v>336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 x14ac:dyDescent="0.3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6.8" x14ac:dyDescent="0.3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2.4" x14ac:dyDescent="0.3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6" x14ac:dyDescent="0.3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2.4" x14ac:dyDescent="0.3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" x14ac:dyDescent="0.3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3.6" x14ac:dyDescent="0.3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2" x14ac:dyDescent="0.3">
      <c r="A167" s="1"/>
      <c r="B167" s="210"/>
      <c r="C167" s="210"/>
      <c r="D167" s="210"/>
      <c r="E167" s="210"/>
      <c r="F167" s="211"/>
      <c r="G167" s="26" t="s">
        <v>297</v>
      </c>
      <c r="H167" s="55"/>
      <c r="I167" s="199" t="s">
        <v>298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2" x14ac:dyDescent="0.3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 x14ac:dyDescent="0.3">
      <c r="A169" s="1"/>
      <c r="B169" s="214"/>
      <c r="C169" s="214"/>
      <c r="D169" s="214"/>
      <c r="E169" s="214"/>
      <c r="F169" s="215"/>
      <c r="G169" s="212" t="s">
        <v>299</v>
      </c>
      <c r="H169" s="23"/>
      <c r="I169" s="224" t="s">
        <v>300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2" x14ac:dyDescent="0.3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" x14ac:dyDescent="0.3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 x14ac:dyDescent="0.3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240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3.6" x14ac:dyDescent="0.3">
      <c r="A173" s="1"/>
      <c r="B173" s="178"/>
      <c r="C173" s="178"/>
      <c r="D173" s="178"/>
      <c r="E173" s="178"/>
      <c r="F173" s="179"/>
      <c r="G173" s="168" t="s">
        <v>261</v>
      </c>
      <c r="H173" s="21"/>
      <c r="I173" s="171" t="s">
        <v>260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6" x14ac:dyDescent="0.3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2.4" x14ac:dyDescent="0.3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296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6" x14ac:dyDescent="0.3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6" x14ac:dyDescent="0.3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6" x14ac:dyDescent="0.3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3.6" x14ac:dyDescent="0.3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" x14ac:dyDescent="0.3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" x14ac:dyDescent="0.3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6.8" x14ac:dyDescent="0.3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2.4" x14ac:dyDescent="0.3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 x14ac:dyDescent="0.3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2" x14ac:dyDescent="0.3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2.4" x14ac:dyDescent="0.3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2" x14ac:dyDescent="0.3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6" x14ac:dyDescent="0.3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6" x14ac:dyDescent="0.3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3.6" x14ac:dyDescent="0.3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2.4" x14ac:dyDescent="0.3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2.4" x14ac:dyDescent="0.3">
      <c r="A192" s="1"/>
      <c r="B192" s="284" t="s">
        <v>28</v>
      </c>
      <c r="C192" s="284"/>
      <c r="D192" s="284"/>
      <c r="E192" s="284"/>
      <c r="F192" s="285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2.4" x14ac:dyDescent="0.3">
      <c r="A193" s="1"/>
      <c r="B193" s="286" t="s">
        <v>27</v>
      </c>
      <c r="C193" s="286"/>
      <c r="D193" s="286"/>
      <c r="E193" s="286"/>
      <c r="F193" s="287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" x14ac:dyDescent="0.3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2" x14ac:dyDescent="0.3">
      <c r="A195" s="1"/>
      <c r="B195" s="156"/>
      <c r="C195" s="156"/>
      <c r="D195" s="156"/>
      <c r="E195" s="156"/>
      <c r="F195" s="157"/>
      <c r="G195" s="56" t="s">
        <v>243</v>
      </c>
      <c r="H195" s="56"/>
      <c r="I195" s="94" t="s">
        <v>244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2" x14ac:dyDescent="0.3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2" x14ac:dyDescent="0.3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6.8" x14ac:dyDescent="0.3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2" x14ac:dyDescent="0.3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2" x14ac:dyDescent="0.3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" x14ac:dyDescent="0.3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2" x14ac:dyDescent="0.3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2" x14ac:dyDescent="0.3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6.8" x14ac:dyDescent="0.3">
      <c r="A204" s="1"/>
      <c r="B204" s="282" t="s">
        <v>26</v>
      </c>
      <c r="C204" s="282"/>
      <c r="D204" s="282"/>
      <c r="E204" s="282"/>
      <c r="F204" s="283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2" x14ac:dyDescent="0.3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2" x14ac:dyDescent="0.3">
      <c r="A206" s="1"/>
      <c r="B206" s="280">
        <v>500</v>
      </c>
      <c r="C206" s="280"/>
      <c r="D206" s="280"/>
      <c r="E206" s="280"/>
      <c r="F206" s="281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 x14ac:dyDescent="0.3">
      <c r="A207" s="1"/>
      <c r="B207" s="288" t="s">
        <v>25</v>
      </c>
      <c r="C207" s="288"/>
      <c r="D207" s="288"/>
      <c r="E207" s="288"/>
      <c r="F207" s="289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2" x14ac:dyDescent="0.3">
      <c r="A208" s="1"/>
      <c r="B208" s="280">
        <v>500</v>
      </c>
      <c r="C208" s="280"/>
      <c r="D208" s="280"/>
      <c r="E208" s="280"/>
      <c r="F208" s="281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 x14ac:dyDescent="0.3">
      <c r="A209" s="1"/>
      <c r="B209" s="288" t="s">
        <v>24</v>
      </c>
      <c r="C209" s="288"/>
      <c r="D209" s="288"/>
      <c r="E209" s="288"/>
      <c r="F209" s="289"/>
      <c r="G209" s="259" t="s">
        <v>319</v>
      </c>
      <c r="H209" s="65"/>
      <c r="I209" s="112" t="s">
        <v>320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2" x14ac:dyDescent="0.3">
      <c r="A210" s="1"/>
      <c r="B210" s="280">
        <v>500</v>
      </c>
      <c r="C210" s="280"/>
      <c r="D210" s="280"/>
      <c r="E210" s="280"/>
      <c r="F210" s="281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6.8" x14ac:dyDescent="0.3">
      <c r="A211" s="1"/>
      <c r="B211" s="288" t="s">
        <v>23</v>
      </c>
      <c r="C211" s="288"/>
      <c r="D211" s="288"/>
      <c r="E211" s="288"/>
      <c r="F211" s="289"/>
      <c r="G211" s="23" t="s">
        <v>108</v>
      </c>
      <c r="H211" s="23"/>
      <c r="I211" s="112" t="s">
        <v>280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2" x14ac:dyDescent="0.3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2" x14ac:dyDescent="0.3">
      <c r="A213" s="1"/>
      <c r="B213" s="280">
        <v>500</v>
      </c>
      <c r="C213" s="280"/>
      <c r="D213" s="280"/>
      <c r="E213" s="280"/>
      <c r="F213" s="281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" x14ac:dyDescent="0.3">
      <c r="A214" s="1"/>
      <c r="B214" s="288" t="s">
        <v>22</v>
      </c>
      <c r="C214" s="288"/>
      <c r="D214" s="288"/>
      <c r="E214" s="288"/>
      <c r="F214" s="289"/>
      <c r="G214" s="145" t="s">
        <v>109</v>
      </c>
      <c r="H214" s="66"/>
      <c r="I214" s="112" t="s">
        <v>281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2" x14ac:dyDescent="0.3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2" x14ac:dyDescent="0.3">
      <c r="A216" s="1"/>
      <c r="B216" s="280">
        <v>500</v>
      </c>
      <c r="C216" s="280"/>
      <c r="D216" s="280"/>
      <c r="E216" s="280"/>
      <c r="F216" s="281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3.6" x14ac:dyDescent="0.3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282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2" x14ac:dyDescent="0.3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2" x14ac:dyDescent="0.3">
      <c r="A219" s="1"/>
      <c r="B219" s="288" t="s">
        <v>21</v>
      </c>
      <c r="C219" s="288"/>
      <c r="D219" s="288"/>
      <c r="E219" s="288"/>
      <c r="F219" s="289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6" x14ac:dyDescent="0.3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283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2" x14ac:dyDescent="0.3">
      <c r="A221" s="1"/>
      <c r="B221" s="280">
        <v>500</v>
      </c>
      <c r="C221" s="280"/>
      <c r="D221" s="280"/>
      <c r="E221" s="280"/>
      <c r="F221" s="281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2" x14ac:dyDescent="0.3">
      <c r="A222" s="1"/>
      <c r="B222" s="288" t="s">
        <v>20</v>
      </c>
      <c r="C222" s="288"/>
      <c r="D222" s="288"/>
      <c r="E222" s="288"/>
      <c r="F222" s="289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6.8" x14ac:dyDescent="0.3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284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3.6" x14ac:dyDescent="0.3">
      <c r="A224" s="1"/>
      <c r="B224" s="280">
        <v>500</v>
      </c>
      <c r="C224" s="280"/>
      <c r="D224" s="280"/>
      <c r="E224" s="280"/>
      <c r="F224" s="281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2" x14ac:dyDescent="0.3">
      <c r="A225" s="1"/>
      <c r="B225" s="288" t="s">
        <v>19</v>
      </c>
      <c r="C225" s="288"/>
      <c r="D225" s="288"/>
      <c r="E225" s="288"/>
      <c r="F225" s="289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6" x14ac:dyDescent="0.3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6.8" x14ac:dyDescent="0.3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285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2" x14ac:dyDescent="0.3">
      <c r="A228" s="1"/>
      <c r="B228" s="280">
        <v>500</v>
      </c>
      <c r="C228" s="280"/>
      <c r="D228" s="280"/>
      <c r="E228" s="280"/>
      <c r="F228" s="281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" x14ac:dyDescent="0.3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286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2" x14ac:dyDescent="0.3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62.4" x14ac:dyDescent="0.3">
      <c r="A231" s="1"/>
      <c r="B231" s="272"/>
      <c r="C231" s="272"/>
      <c r="D231" s="272"/>
      <c r="E231" s="272"/>
      <c r="F231" s="273"/>
      <c r="G231" s="23" t="s">
        <v>334</v>
      </c>
      <c r="H231" s="23"/>
      <c r="I231" s="223" t="s">
        <v>342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2" x14ac:dyDescent="0.3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6.8" x14ac:dyDescent="0.3">
      <c r="A233" s="1"/>
      <c r="B233" s="266"/>
      <c r="C233" s="266"/>
      <c r="D233" s="266"/>
      <c r="E233" s="266"/>
      <c r="F233" s="267"/>
      <c r="G233" s="23" t="s">
        <v>332</v>
      </c>
      <c r="H233" s="23"/>
      <c r="I233" s="223" t="s">
        <v>333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2" x14ac:dyDescent="0.3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2.4" x14ac:dyDescent="0.3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2" x14ac:dyDescent="0.3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2.4" x14ac:dyDescent="0.3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 x14ac:dyDescent="0.3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288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6.8" x14ac:dyDescent="0.3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2.4" x14ac:dyDescent="0.3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2" x14ac:dyDescent="0.3">
      <c r="A241" s="1"/>
      <c r="B241" s="288" t="s">
        <v>18</v>
      </c>
      <c r="C241" s="288"/>
      <c r="D241" s="288"/>
      <c r="E241" s="288"/>
      <c r="F241" s="289"/>
      <c r="G241" s="145" t="s">
        <v>119</v>
      </c>
      <c r="H241" s="66"/>
      <c r="I241" s="94" t="s">
        <v>287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2" x14ac:dyDescent="0.3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2" x14ac:dyDescent="0.3">
      <c r="A243" s="1"/>
      <c r="B243" s="280">
        <v>500</v>
      </c>
      <c r="C243" s="280"/>
      <c r="D243" s="280"/>
      <c r="E243" s="280"/>
      <c r="F243" s="281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 x14ac:dyDescent="0.3">
      <c r="A244" s="1"/>
      <c r="B244" s="264"/>
      <c r="C244" s="264"/>
      <c r="D244" s="264"/>
      <c r="E244" s="264"/>
      <c r="F244" s="265"/>
      <c r="G244" s="23" t="s">
        <v>328</v>
      </c>
      <c r="H244" s="23"/>
      <c r="I244" s="223" t="s">
        <v>329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2" x14ac:dyDescent="0.3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" x14ac:dyDescent="0.3">
      <c r="A246" s="1"/>
      <c r="B246" s="257"/>
      <c r="C246" s="257"/>
      <c r="D246" s="257"/>
      <c r="E246" s="257"/>
      <c r="F246" s="258"/>
      <c r="G246" s="143" t="s">
        <v>321</v>
      </c>
      <c r="H246" s="23"/>
      <c r="I246" s="260" t="s">
        <v>322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2" x14ac:dyDescent="0.3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6.8" x14ac:dyDescent="0.3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2" x14ac:dyDescent="0.3">
      <c r="A249" s="1"/>
      <c r="B249" s="291" t="s">
        <v>17</v>
      </c>
      <c r="C249" s="292"/>
      <c r="D249" s="292"/>
      <c r="E249" s="292"/>
      <c r="F249" s="292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2" x14ac:dyDescent="0.3">
      <c r="A250" s="1"/>
      <c r="B250" s="281">
        <v>500</v>
      </c>
      <c r="C250" s="290"/>
      <c r="D250" s="290"/>
      <c r="E250" s="290"/>
      <c r="F250" s="290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6.8" x14ac:dyDescent="0.3">
      <c r="A251" s="1"/>
      <c r="B251" s="233"/>
      <c r="C251" s="237"/>
      <c r="D251" s="237"/>
      <c r="E251" s="237"/>
      <c r="F251" s="237"/>
      <c r="G251" s="22" t="s">
        <v>301</v>
      </c>
      <c r="H251" s="23"/>
      <c r="I251" s="238" t="s">
        <v>304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2.4" x14ac:dyDescent="0.3">
      <c r="A252" s="1"/>
      <c r="B252" s="233"/>
      <c r="C252" s="237"/>
      <c r="D252" s="237"/>
      <c r="E252" s="237"/>
      <c r="F252" s="237"/>
      <c r="G252" s="22" t="s">
        <v>302</v>
      </c>
      <c r="H252" s="23"/>
      <c r="I252" s="238" t="s">
        <v>305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2" x14ac:dyDescent="0.3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" x14ac:dyDescent="0.3">
      <c r="A254" s="1"/>
      <c r="B254" s="233"/>
      <c r="C254" s="237"/>
      <c r="D254" s="237"/>
      <c r="E254" s="237"/>
      <c r="F254" s="237"/>
      <c r="G254" s="22" t="s">
        <v>303</v>
      </c>
      <c r="H254" s="23"/>
      <c r="I254" s="238" t="s">
        <v>306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2" x14ac:dyDescent="0.3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3.6" x14ac:dyDescent="0.3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323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2" x14ac:dyDescent="0.3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2.4" x14ac:dyDescent="0.3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" x14ac:dyDescent="0.3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6.8" x14ac:dyDescent="0.3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2" x14ac:dyDescent="0.3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2" x14ac:dyDescent="0.3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 x14ac:dyDescent="0.3">
      <c r="A263" s="1"/>
      <c r="B263" s="182"/>
      <c r="C263" s="182"/>
      <c r="D263" s="182"/>
      <c r="E263" s="182"/>
      <c r="F263" s="183"/>
      <c r="G263" s="27" t="s">
        <v>254</v>
      </c>
      <c r="H263" s="23"/>
      <c r="I263" s="110" t="s">
        <v>256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" x14ac:dyDescent="0.3">
      <c r="A264" s="1"/>
      <c r="B264" s="182"/>
      <c r="C264" s="182"/>
      <c r="D264" s="182"/>
      <c r="E264" s="182"/>
      <c r="F264" s="183"/>
      <c r="G264" s="23" t="s">
        <v>255</v>
      </c>
      <c r="H264" s="23"/>
      <c r="I264" s="109" t="s">
        <v>257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6" x14ac:dyDescent="0.3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258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6.8" x14ac:dyDescent="0.3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2.4" x14ac:dyDescent="0.3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2.4" x14ac:dyDescent="0.3">
      <c r="A268" s="1"/>
      <c r="B268" s="73"/>
      <c r="C268" s="73"/>
      <c r="D268" s="73"/>
      <c r="E268" s="73"/>
      <c r="F268" s="74"/>
      <c r="G268" s="31" t="s">
        <v>294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2" x14ac:dyDescent="0.3">
      <c r="A269" s="1"/>
      <c r="B269" s="284" t="s">
        <v>16</v>
      </c>
      <c r="C269" s="284"/>
      <c r="D269" s="284"/>
      <c r="E269" s="284"/>
      <c r="F269" s="285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6.8" x14ac:dyDescent="0.3">
      <c r="A270" s="1"/>
      <c r="B270" s="286" t="s">
        <v>15</v>
      </c>
      <c r="C270" s="286"/>
      <c r="D270" s="286"/>
      <c r="E270" s="286"/>
      <c r="F270" s="287"/>
      <c r="G270" s="27" t="s">
        <v>245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2" x14ac:dyDescent="0.3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6.8" x14ac:dyDescent="0.3">
      <c r="A272" s="1"/>
      <c r="B272" s="282" t="s">
        <v>14</v>
      </c>
      <c r="C272" s="282"/>
      <c r="D272" s="282"/>
      <c r="E272" s="282"/>
      <c r="F272" s="283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6.8" x14ac:dyDescent="0.3">
      <c r="A273" s="1"/>
      <c r="B273" s="284" t="s">
        <v>13</v>
      </c>
      <c r="C273" s="284"/>
      <c r="D273" s="284"/>
      <c r="E273" s="284"/>
      <c r="F273" s="285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6.8" x14ac:dyDescent="0.3">
      <c r="A274" s="1"/>
      <c r="B274" s="286" t="s">
        <v>12</v>
      </c>
      <c r="C274" s="286"/>
      <c r="D274" s="286"/>
      <c r="E274" s="286"/>
      <c r="F274" s="287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6.8" x14ac:dyDescent="0.3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2" x14ac:dyDescent="0.3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6.8" x14ac:dyDescent="0.3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2" x14ac:dyDescent="0.3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3.6" x14ac:dyDescent="0.3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2" x14ac:dyDescent="0.3">
      <c r="A280" s="1"/>
      <c r="B280" s="280">
        <v>800</v>
      </c>
      <c r="C280" s="280"/>
      <c r="D280" s="280"/>
      <c r="E280" s="280"/>
      <c r="F280" s="281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3.6" x14ac:dyDescent="0.3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6.8" x14ac:dyDescent="0.3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6" x14ac:dyDescent="0.3">
      <c r="A283" s="1"/>
      <c r="B283" s="280">
        <v>300</v>
      </c>
      <c r="C283" s="280"/>
      <c r="D283" s="280"/>
      <c r="E283" s="280"/>
      <c r="F283" s="281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6.8" x14ac:dyDescent="0.3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6.8" x14ac:dyDescent="0.3">
      <c r="A285" s="1"/>
      <c r="B285" s="182"/>
      <c r="C285" s="182"/>
      <c r="D285" s="182"/>
      <c r="E285" s="182"/>
      <c r="F285" s="183"/>
      <c r="G285" s="21" t="s">
        <v>259</v>
      </c>
      <c r="H285" s="23"/>
      <c r="I285" s="17" t="s">
        <v>289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3.6" x14ac:dyDescent="0.3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6.8" x14ac:dyDescent="0.3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6.8" x14ac:dyDescent="0.3">
      <c r="A288" s="1"/>
      <c r="B288" s="288" t="s">
        <v>11</v>
      </c>
      <c r="C288" s="288"/>
      <c r="D288" s="288"/>
      <c r="E288" s="288"/>
      <c r="F288" s="289"/>
      <c r="G288" s="141" t="s">
        <v>212</v>
      </c>
      <c r="H288" s="28"/>
      <c r="I288" s="279" t="s">
        <v>347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3.6" x14ac:dyDescent="0.3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348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2.4" x14ac:dyDescent="0.3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349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6.8" x14ac:dyDescent="0.3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2.4" x14ac:dyDescent="0.3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2.4" x14ac:dyDescent="0.3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2" x14ac:dyDescent="0.3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314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2" x14ac:dyDescent="0.3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315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2" x14ac:dyDescent="0.3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6" x14ac:dyDescent="0.3">
      <c r="A297" s="1"/>
      <c r="B297" s="284" t="s">
        <v>10</v>
      </c>
      <c r="C297" s="284"/>
      <c r="D297" s="284"/>
      <c r="E297" s="284"/>
      <c r="F297" s="285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6" x14ac:dyDescent="0.3">
      <c r="A298" s="1"/>
      <c r="B298" s="286" t="s">
        <v>9</v>
      </c>
      <c r="C298" s="286"/>
      <c r="D298" s="286"/>
      <c r="E298" s="286"/>
      <c r="F298" s="287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3.6" x14ac:dyDescent="0.3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6" x14ac:dyDescent="0.3">
      <c r="A300" s="1"/>
      <c r="B300" s="282" t="s">
        <v>8</v>
      </c>
      <c r="C300" s="282"/>
      <c r="D300" s="282"/>
      <c r="E300" s="282"/>
      <c r="F300" s="283"/>
      <c r="G300" s="31" t="s">
        <v>37</v>
      </c>
      <c r="H300" s="31"/>
      <c r="I300" s="83" t="s">
        <v>0</v>
      </c>
      <c r="J300" s="18"/>
      <c r="K300" s="38">
        <f>SUM(K9+K62+K73+K138+K180+K191+K267)</f>
        <v>1047626212</v>
      </c>
      <c r="L300" s="38">
        <f>SUM(L9+L62+L73+L138+L180+L191+L267)</f>
        <v>918618981</v>
      </c>
      <c r="M300" s="60"/>
    </row>
    <row r="301" spans="1:13" ht="15.6" x14ac:dyDescent="0.3">
      <c r="A301" s="1"/>
      <c r="B301" s="280">
        <v>200</v>
      </c>
      <c r="C301" s="280"/>
      <c r="D301" s="280"/>
      <c r="E301" s="280"/>
      <c r="F301" s="281"/>
      <c r="G301" s="23" t="s">
        <v>310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6" x14ac:dyDescent="0.3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1053711844</v>
      </c>
      <c r="L302" s="232">
        <f>SUM(L300+L301)</f>
        <v>926133010</v>
      </c>
      <c r="M302" s="58"/>
    </row>
  </sheetData>
  <mergeCells count="51">
    <mergeCell ref="B88:F88"/>
    <mergeCell ref="B208:F208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  <mergeCell ref="B83:F83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192:F192"/>
    <mergeCell ref="B221:F221"/>
    <mergeCell ref="B228:F228"/>
    <mergeCell ref="B243:F243"/>
    <mergeCell ref="B250:F250"/>
    <mergeCell ref="B241:F241"/>
    <mergeCell ref="B249:F249"/>
    <mergeCell ref="B224:F224"/>
    <mergeCell ref="B222:F222"/>
    <mergeCell ref="B225:F225"/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2021-03-15T06:58:26Z</cp:lastPrinted>
  <dcterms:created xsi:type="dcterms:W3CDTF">2013-10-18T09:34:20Z</dcterms:created>
  <dcterms:modified xsi:type="dcterms:W3CDTF">2021-03-31T12:43:24Z</dcterms:modified>
</cp:coreProperties>
</file>