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5480" windowHeight="61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B13" i="1" l="1"/>
  <c r="D12" i="1"/>
  <c r="D11" i="1"/>
  <c r="D10" i="1"/>
  <c r="B5" i="1" l="1"/>
  <c r="C8" i="1"/>
  <c r="C13" i="1"/>
  <c r="D13" i="1" s="1"/>
  <c r="C9" i="1"/>
  <c r="C5" i="1"/>
  <c r="D6" i="1"/>
  <c r="C4" i="1" l="1"/>
  <c r="D9" i="1"/>
  <c r="D5" i="1"/>
  <c r="B9" i="1"/>
  <c r="B8" i="1" s="1"/>
  <c r="B4" i="1" l="1"/>
  <c r="D4" i="1" s="1"/>
  <c r="D8" i="1"/>
</calcChain>
</file>

<file path=xl/sharedStrings.xml><?xml version="1.0" encoding="utf-8"?>
<sst xmlns="http://schemas.openxmlformats.org/spreadsheetml/2006/main" count="21" uniqueCount="21">
  <si>
    <t>Наименование раздела функциональной классификации, программы и объекта</t>
  </si>
  <si>
    <t>ОБЪЕКТЫ МУНИЦИПАЛЬНОЙ СОБСТВЕННОСТИ</t>
  </si>
  <si>
    <t xml:space="preserve">Строительство детского сада, с. Великое, Гаврилов-Ямский муниципальный район </t>
  </si>
  <si>
    <t>Строительство разводящих сетей в с. Шопша, Гаврилов-Ямский муниципальный район</t>
  </si>
  <si>
    <t>Газификация г. Гаврилов-Ям</t>
  </si>
  <si>
    <t xml:space="preserve">Строительство газораспределительных сетей от с. Стогинское до деревень Путилово, Пасынково, Ульяново, Кадищи, Матвейка, Осенево </t>
  </si>
  <si>
    <t>Газификация дер. Ступкино</t>
  </si>
  <si>
    <t>Мероприятия по строительству и реконструкции систем и объектов водоснабжения и водоотведения</t>
  </si>
  <si>
    <t>Реконструкция очистных сооружений канализации в с. Великое</t>
  </si>
  <si>
    <t>ОЦП "Комплексная программа модернизации и реформирования жилищно-коммунального хозяйства  Ярославской области" на 2011-2014 годы и МЦП "Комплексная программа модернизации и реформирования ЖКХ Гаврилов-Ямского МР" на 2011-2014  годы.</t>
  </si>
  <si>
    <t>ОЦП "Развитие агропромышленного комплекса и сельских территорий  Ярославской области" на 2010-2014 годы и РЦП "Развитие агропромышленного комплекса и сельских территорий Гаврилов-Ямского муниципального района Ярославской области на 2010-2014 годы"</t>
  </si>
  <si>
    <t>Мероприятия по теплоснабжению и газификации</t>
  </si>
  <si>
    <t xml:space="preserve">% выполнения </t>
  </si>
  <si>
    <t>Примечание</t>
  </si>
  <si>
    <t xml:space="preserve">Полномочия городского поселения </t>
  </si>
  <si>
    <t xml:space="preserve">Исполнение полномочий Великосельского СП </t>
  </si>
  <si>
    <t xml:space="preserve">Исполнение полномочий Шопшинского СП </t>
  </si>
  <si>
    <t xml:space="preserve">Факт финан-сирования в 1 полугодии 2012 года (руб.) </t>
  </si>
  <si>
    <t xml:space="preserve">Финансирование строек и объектов, планируемых к финансированию из  бюджета Гаврилов-Ямского муниципального района  в рамках адресной инвестиционной программы в 1 полугодии  2012 года                                                                                      </t>
  </si>
  <si>
    <t>Уточненный план на 2012 год
 (руб.)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</si>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</sst>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_ ;[Red]\-#,##0\ "/>
    <numFmt numFmtId="165" formatCode="0.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7" fillId="0" borderId="0"/>
    <xf numFmtId="0" fontId="5" fillId="0" borderId="0"/>
    <xf numFmtId="43" fontId="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40">
    <xf numFmtId="0" fontId="0" fillId="0" borderId="0" xfId="0"/>
    <xf numFmtId="49" fontId="2" fillId="0" borderId="0" xfId="1" applyNumberFormat="1" applyFont="1" applyFill="1" applyBorder="1" applyAlignment="1">
      <alignment horizontal="left" vertical="top" wrapText="1"/>
    </xf>
    <xf numFmtId="0" fontId="3" fillId="0" borderId="0" xfId="1" applyFont="1" applyFill="1" applyBorder="1" applyAlignment="1">
      <alignment horizontal="right" vertical="top" wrapText="1"/>
    </xf>
    <xf numFmtId="49" fontId="4" fillId="0" borderId="1" xfId="1" applyNumberFormat="1" applyFont="1" applyFill="1" applyBorder="1" applyAlignment="1">
      <alignment horizontal="center" vertical="top" wrapText="1"/>
    </xf>
    <xf numFmtId="49" fontId="4" fillId="2" borderId="2" xfId="1" applyNumberFormat="1" applyFont="1" applyFill="1" applyBorder="1" applyAlignment="1">
      <alignment horizontal="left" vertical="top" wrapText="1"/>
    </xf>
    <xf numFmtId="49" fontId="4" fillId="0" borderId="2" xfId="1" applyNumberFormat="1" applyFont="1" applyFill="1" applyBorder="1" applyAlignment="1">
      <alignment horizontal="left" vertical="top" wrapText="1"/>
    </xf>
    <xf numFmtId="0" fontId="3" fillId="0" borderId="2" xfId="3" applyFont="1" applyFill="1" applyBorder="1" applyAlignment="1">
      <alignment horizontal="left" vertical="top" wrapText="1"/>
    </xf>
    <xf numFmtId="0" fontId="3" fillId="0" borderId="2" xfId="1" applyFont="1" applyBorder="1" applyAlignment="1">
      <alignment vertical="top" wrapText="1"/>
    </xf>
    <xf numFmtId="0" fontId="3" fillId="2" borderId="2" xfId="1" applyFont="1" applyFill="1" applyBorder="1" applyAlignment="1">
      <alignment horizontal="left" vertical="top" wrapText="1"/>
    </xf>
    <xf numFmtId="0" fontId="6" fillId="0" borderId="2" xfId="1" applyFont="1" applyBorder="1" applyAlignment="1">
      <alignment horizontal="left" vertical="top" wrapText="1"/>
    </xf>
    <xf numFmtId="0" fontId="3" fillId="0" borderId="4" xfId="1" applyFont="1" applyBorder="1" applyAlignment="1">
      <alignment horizontal="left" vertical="top" wrapText="1"/>
    </xf>
    <xf numFmtId="49" fontId="6" fillId="2" borderId="2" xfId="1" applyNumberFormat="1" applyFont="1" applyFill="1" applyBorder="1" applyAlignment="1">
      <alignment horizontal="left" vertical="top" wrapText="1"/>
    </xf>
    <xf numFmtId="0" fontId="10" fillId="0" borderId="0" xfId="0" applyFont="1"/>
    <xf numFmtId="0" fontId="0" fillId="0" borderId="0" xfId="0" applyAlignment="1">
      <alignment wrapText="1"/>
    </xf>
    <xf numFmtId="3" fontId="4" fillId="2" borderId="6" xfId="4" applyNumberFormat="1" applyFont="1" applyFill="1" applyBorder="1" applyAlignment="1">
      <alignment vertical="top" wrapText="1"/>
    </xf>
    <xf numFmtId="0" fontId="0" fillId="0" borderId="6" xfId="0" applyBorder="1"/>
    <xf numFmtId="3" fontId="4" fillId="0" borderId="6" xfId="4" applyNumberFormat="1" applyFont="1" applyFill="1" applyBorder="1" applyAlignment="1">
      <alignment vertical="top" wrapText="1"/>
    </xf>
    <xf numFmtId="164" fontId="3" fillId="2" borderId="6" xfId="4" applyNumberFormat="1" applyFont="1" applyFill="1" applyBorder="1" applyAlignment="1">
      <alignment vertical="top" wrapText="1"/>
    </xf>
    <xf numFmtId="3" fontId="6" fillId="2" borderId="6" xfId="4" applyNumberFormat="1" applyFont="1" applyFill="1" applyBorder="1" applyAlignment="1">
      <alignment vertical="top" wrapText="1"/>
    </xf>
    <xf numFmtId="3" fontId="3" fillId="2" borderId="6" xfId="1" applyNumberFormat="1" applyFont="1" applyFill="1" applyBorder="1" applyAlignment="1">
      <alignment vertical="top"/>
    </xf>
    <xf numFmtId="3" fontId="6" fillId="0" borderId="6" xfId="1" applyNumberFormat="1" applyFont="1" applyFill="1" applyBorder="1" applyAlignment="1">
      <alignment vertical="top" wrapText="1"/>
    </xf>
    <xf numFmtId="0" fontId="4" fillId="0" borderId="7" xfId="1" applyFont="1" applyFill="1" applyBorder="1" applyAlignment="1">
      <alignment horizontal="center" vertical="top" wrapText="1"/>
    </xf>
    <xf numFmtId="0" fontId="12" fillId="0" borderId="7" xfId="0" applyFont="1" applyBorder="1" applyAlignment="1">
      <alignment wrapText="1"/>
    </xf>
    <xf numFmtId="0" fontId="0" fillId="0" borderId="3" xfId="0" applyBorder="1"/>
    <xf numFmtId="3" fontId="3" fillId="0" borderId="8" xfId="1" applyNumberFormat="1" applyFont="1" applyFill="1" applyBorder="1" applyAlignment="1">
      <alignment vertical="top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9" fontId="12" fillId="0" borderId="11" xfId="5" applyFont="1" applyBorder="1" applyAlignment="1">
      <alignment wrapText="1"/>
    </xf>
    <xf numFmtId="9" fontId="12" fillId="0" borderId="7" xfId="5" applyFont="1" applyBorder="1" applyAlignment="1">
      <alignment wrapText="1"/>
    </xf>
    <xf numFmtId="0" fontId="13" fillId="0" borderId="6" xfId="0" applyFont="1" applyBorder="1" applyAlignment="1">
      <alignment vertical="top"/>
    </xf>
    <xf numFmtId="165" fontId="9" fillId="0" borderId="9" xfId="0" applyNumberFormat="1" applyFont="1" applyBorder="1" applyAlignment="1">
      <alignment vertical="top"/>
    </xf>
    <xf numFmtId="3" fontId="12" fillId="0" borderId="6" xfId="0" applyNumberFormat="1" applyFont="1" applyBorder="1" applyAlignment="1">
      <alignment vertical="top"/>
    </xf>
    <xf numFmtId="0" fontId="14" fillId="0" borderId="3" xfId="0" applyFont="1" applyBorder="1"/>
    <xf numFmtId="0" fontId="15" fillId="0" borderId="3" xfId="0" applyFont="1" applyBorder="1" applyAlignment="1">
      <alignment wrapText="1"/>
    </xf>
    <xf numFmtId="0" fontId="15" fillId="0" borderId="5" xfId="0" applyFont="1" applyBorder="1" applyAlignment="1">
      <alignment wrapText="1"/>
    </xf>
    <xf numFmtId="0" fontId="16" fillId="0" borderId="5" xfId="0" applyFont="1" applyBorder="1" applyAlignment="1">
      <alignment wrapText="1"/>
    </xf>
    <xf numFmtId="1" fontId="9" fillId="0" borderId="6" xfId="0" applyNumberFormat="1" applyFont="1" applyBorder="1" applyAlignment="1">
      <alignment vertical="top"/>
    </xf>
    <xf numFmtId="1" fontId="0" fillId="0" borderId="6" xfId="0" applyNumberFormat="1" applyBorder="1"/>
    <xf numFmtId="0" fontId="8" fillId="0" borderId="0" xfId="1" applyNumberFormat="1" applyFont="1" applyFill="1" applyBorder="1" applyAlignment="1">
      <alignment horizontal="center" vertical="top" wrapText="1"/>
    </xf>
  </cellXfs>
  <cellStyles count="6">
    <cellStyle name="Обычный" xfId="0" builtinId="0"/>
    <cellStyle name="Обычный 2" xfId="2"/>
    <cellStyle name="Обычный 3" xfId="1"/>
    <cellStyle name="Обычный_Проект АИП 2009-2012 (Софинанс)" xfId="3"/>
    <cellStyle name="Процентный" xfId="5" builtinId="5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topLeftCell="A4" workbookViewId="0">
      <selection activeCell="H8" sqref="H8"/>
    </sheetView>
  </sheetViews>
  <sheetFormatPr defaultRowHeight="15" x14ac:dyDescent="0.25"/>
  <cols>
    <col min="1" max="1" width="54.85546875" customWidth="1"/>
    <col min="2" max="2" width="11.7109375" customWidth="1"/>
    <col min="3" max="3" width="12.28515625" customWidth="1"/>
    <col min="4" max="4" width="8.5703125" customWidth="1"/>
    <col min="5" max="5" width="11" customWidth="1"/>
    <col min="6" max="6" width="18.42578125" customWidth="1"/>
  </cols>
  <sheetData>
    <row r="1" spans="1:8" ht="40.5" customHeight="1" x14ac:dyDescent="0.25">
      <c r="A1" s="39" t="s">
        <v>18</v>
      </c>
      <c r="B1" s="39"/>
      <c r="C1" s="39"/>
      <c r="D1" s="39"/>
      <c r="E1" s="39"/>
    </row>
    <row r="2" spans="1:8" ht="0.75" customHeight="1" thickBot="1" x14ac:dyDescent="0.3">
      <c r="A2" s="1"/>
      <c r="B2" s="2"/>
    </row>
    <row r="3" spans="1:8" ht="109.5" customHeight="1" x14ac:dyDescent="0.25">
      <c r="A3" s="3" t="s">
        <v>0</v>
      </c>
      <c r="B3" s="21" t="s">
        <v>19</v>
      </c>
      <c r="C3" s="22" t="s">
        <v>17</v>
      </c>
      <c r="D3" s="29" t="s">
        <v>12</v>
      </c>
      <c r="E3" s="28" t="s">
        <v>13</v>
      </c>
    </row>
    <row r="4" spans="1:8" ht="31.5" x14ac:dyDescent="0.25">
      <c r="A4" s="4" t="s">
        <v>1</v>
      </c>
      <c r="B4" s="14">
        <f>SUM(B5,B8,)</f>
        <v>72769840</v>
      </c>
      <c r="C4" s="14">
        <f>SUM(C5,C8,)</f>
        <v>38307433.979999997</v>
      </c>
      <c r="D4" s="31">
        <f>SUM(C4/B4*100)</f>
        <v>52.641910412335655</v>
      </c>
      <c r="E4" s="23"/>
    </row>
    <row r="5" spans="1:8" ht="94.5" x14ac:dyDescent="0.25">
      <c r="A5" s="5" t="s">
        <v>10</v>
      </c>
      <c r="B5" s="16">
        <f>SUM(B6:B7)</f>
        <v>50240340</v>
      </c>
      <c r="C5" s="37">
        <f>SUM(C6:C7)</f>
        <v>38145719.119999997</v>
      </c>
      <c r="D5" s="31">
        <f>SUM(C5/B5*100)</f>
        <v>75.926474860639871</v>
      </c>
      <c r="E5" s="23"/>
    </row>
    <row r="6" spans="1:8" ht="31.5" x14ac:dyDescent="0.25">
      <c r="A6" s="6" t="s">
        <v>2</v>
      </c>
      <c r="B6" s="17">
        <v>47000000</v>
      </c>
      <c r="C6" s="37">
        <v>38145719.119999997</v>
      </c>
      <c r="D6" s="31">
        <f>SUM(C6/B6*100)</f>
        <v>81.161104510638296</v>
      </c>
      <c r="E6" s="23"/>
    </row>
    <row r="7" spans="1:8" ht="60.75" customHeight="1" thickBot="1" x14ac:dyDescent="0.3">
      <c r="A7" s="7" t="s">
        <v>3</v>
      </c>
      <c r="B7" s="17">
        <v>3240340</v>
      </c>
      <c r="C7" s="15"/>
      <c r="D7" s="26"/>
      <c r="E7" s="36" t="s">
        <v>16</v>
      </c>
    </row>
    <row r="8" spans="1:8" ht="93" customHeight="1" x14ac:dyDescent="0.25">
      <c r="A8" s="4" t="s">
        <v>9</v>
      </c>
      <c r="B8" s="14">
        <f>SUM(B9,B13)</f>
        <v>22529500</v>
      </c>
      <c r="C8" s="32">
        <f>SUM(C9,C13)</f>
        <v>161714.85999999999</v>
      </c>
      <c r="D8" s="31">
        <f t="shared" ref="D8:D13" si="0">SUM(C8/B8*100)</f>
        <v>0.71779160656028762</v>
      </c>
      <c r="E8" s="23"/>
      <c r="H8" t="s">
        <v>20</v>
      </c>
    </row>
    <row r="9" spans="1:8" s="12" customFormat="1" ht="15.75" x14ac:dyDescent="0.25">
      <c r="A9" s="11" t="s">
        <v>11</v>
      </c>
      <c r="B9" s="18">
        <f>SUM(B10:B12)</f>
        <v>14445000</v>
      </c>
      <c r="C9" s="18">
        <f>SUM(C10:C12)</f>
        <v>161714.85999999999</v>
      </c>
      <c r="D9" s="31">
        <f t="shared" si="0"/>
        <v>1.1195213568708895</v>
      </c>
      <c r="E9" s="33"/>
    </row>
    <row r="10" spans="1:8" ht="40.5" customHeight="1" x14ac:dyDescent="0.25">
      <c r="A10" s="8" t="s">
        <v>4</v>
      </c>
      <c r="B10" s="19">
        <v>1000000</v>
      </c>
      <c r="C10" s="15"/>
      <c r="D10" s="31">
        <f t="shared" si="0"/>
        <v>0</v>
      </c>
      <c r="E10" s="34" t="s">
        <v>14</v>
      </c>
    </row>
    <row r="11" spans="1:8" ht="47.25" x14ac:dyDescent="0.25">
      <c r="A11" s="8" t="s">
        <v>5</v>
      </c>
      <c r="B11" s="19">
        <v>7778330</v>
      </c>
      <c r="C11" s="38">
        <v>161714.85999999999</v>
      </c>
      <c r="D11" s="31">
        <f t="shared" si="0"/>
        <v>2.0790434450582578</v>
      </c>
      <c r="E11" s="23"/>
    </row>
    <row r="12" spans="1:8" ht="15.75" x14ac:dyDescent="0.25">
      <c r="A12" s="8" t="s">
        <v>6</v>
      </c>
      <c r="B12" s="19">
        <v>5666670</v>
      </c>
      <c r="C12" s="15"/>
      <c r="D12" s="31">
        <f t="shared" si="0"/>
        <v>0</v>
      </c>
      <c r="E12" s="23"/>
    </row>
    <row r="13" spans="1:8" ht="47.25" x14ac:dyDescent="0.25">
      <c r="A13" s="9" t="s">
        <v>7</v>
      </c>
      <c r="B13" s="20">
        <f>SUM(B14)</f>
        <v>8084500</v>
      </c>
      <c r="C13" s="30">
        <f>SUM(C14)</f>
        <v>0</v>
      </c>
      <c r="D13" s="31">
        <f t="shared" si="0"/>
        <v>0</v>
      </c>
      <c r="E13" s="23"/>
    </row>
    <row r="14" spans="1:8" ht="55.5" customHeight="1" thickBot="1" x14ac:dyDescent="0.3">
      <c r="A14" s="10" t="s">
        <v>8</v>
      </c>
      <c r="B14" s="24">
        <v>8084500</v>
      </c>
      <c r="C14" s="25"/>
      <c r="D14" s="27"/>
      <c r="E14" s="35" t="s">
        <v>15</v>
      </c>
      <c r="F14" s="13"/>
    </row>
  </sheetData>
  <mergeCells count="1">
    <mergeCell ref="A1:E1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Упр-е фин. адм-и Г-Ям 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Smto_3</cp:lastModifiedBy>
  <cp:lastPrinted>2012-10-01T07:32:12Z</cp:lastPrinted>
  <dcterms:created xsi:type="dcterms:W3CDTF">2011-11-11T10:37:57Z</dcterms:created>
  <dcterms:modified xsi:type="dcterms:W3CDTF">2012-10-01T07:40:47Z</dcterms:modified>
</cp:coreProperties>
</file>