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 refMode="R1C1"/>
</workbook>
</file>

<file path=xl/calcChain.xml><?xml version="1.0" encoding="utf-8"?>
<calcChain xmlns="http://schemas.openxmlformats.org/spreadsheetml/2006/main">
  <c r="E9" i="3"/>
  <c r="E10"/>
  <c r="D9"/>
  <c r="C8"/>
  <c r="C9"/>
  <c r="E23" l="1"/>
  <c r="E22"/>
  <c r="E21"/>
  <c r="E20"/>
  <c r="E19"/>
  <c r="E14"/>
  <c r="E13"/>
  <c r="D17"/>
  <c r="D16" s="1"/>
  <c r="D15" s="1"/>
  <c r="D22"/>
  <c r="D21" s="1"/>
  <c r="D20" s="1"/>
  <c r="D11"/>
  <c r="D8" s="1"/>
  <c r="D7" s="1"/>
  <c r="E11" l="1"/>
  <c r="E8"/>
  <c r="C17"/>
  <c r="C16" l="1"/>
  <c r="E17"/>
  <c r="C22"/>
  <c r="C21" s="1"/>
  <c r="C20" s="1"/>
  <c r="C11"/>
  <c r="C15" l="1"/>
  <c r="E15" s="1"/>
  <c r="E16"/>
  <c r="C7"/>
  <c r="E7" s="1"/>
</calcChain>
</file>

<file path=xl/sharedStrings.xml><?xml version="1.0" encoding="utf-8"?>
<sst xmlns="http://schemas.openxmlformats.org/spreadsheetml/2006/main" count="37" uniqueCount="35">
  <si>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</si>
  <si>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</si>
  <si>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</si>
  <si>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</si>
  <si>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</si>
  <si>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</si>
  <si>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</si>
  <si>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</si>
  <si>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</si>
  <si>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</si>
  <si>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2022год
 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</si>
  <si>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</si>
  <si>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</si>
  <si>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</si>
  <si>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</si>
  <si>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</si>
  <si>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</si>
  <si>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</si>
  <si>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</si>
  <si>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</si>
  <si>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</si>
  <si>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</si>
  <si>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</si>
  <si>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</si>
  <si>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</si>
  <si>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 xml:space="preserve">% исполнения </t>
  </si>
  <si>
    <t xml:space="preserve"> Финансирование  строек и объектов из  бюджета Гаврилов-Ямского муниципального    района   за  1 полугодие  2022 года                                                                                   </t>
  </si>
  <si>
    <t>Исп-но за 1 полугодие   2022 года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</si>
  <si>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</si>
  <si>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</si>
  <si>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</si>
  <si>
    <t>02.5.Е2.</t>
  </si>
  <si>
    <t>02.5.</t>
  </si>
  <si>
    <t>02.5.Е2.16890</t>
  </si>
  <si>
    <t>02.5.Е2.76890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</si>
</sst>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/>
    <xf numFmtId="0" fontId="11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7" xfId="1" applyFont="1" applyFill="1" applyBorder="1" applyAlignment="1">
      <alignment horizontal="center" vertical="center" wrapText="1"/>
    </xf>
    <xf numFmtId="0" fontId="8" fillId="0" borderId="8" xfId="0" applyFont="1" applyBorder="1"/>
    <xf numFmtId="3" fontId="16" fillId="0" borderId="8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9" fillId="0" borderId="8" xfId="0" applyNumberFormat="1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8" fillId="0" borderId="9" xfId="0" applyFont="1" applyBorder="1"/>
    <xf numFmtId="0" fontId="15" fillId="2" borderId="10" xfId="0" applyFont="1" applyFill="1" applyBorder="1" applyAlignment="1">
      <alignment horizontal="left" wrapText="1"/>
    </xf>
    <xf numFmtId="3" fontId="12" fillId="0" borderId="1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/>
    </xf>
    <xf numFmtId="3" fontId="0" fillId="0" borderId="0" xfId="0" applyNumberFormat="1"/>
    <xf numFmtId="165" fontId="8" fillId="0" borderId="12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  <xf numFmtId="3" fontId="8" fillId="0" borderId="13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5" fontId="8" fillId="0" borderId="14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3"/>
  <sheetViews>
    <sheetView tabSelected="1" topLeftCell="A16" workbookViewId="0">
      <selection activeCell="H5" sqref="H5"/>
    </sheetView>
  </sheetViews>
  <sheetFormatPr defaultRowHeight="15"/>
  <cols>
    <col min="1" max="1" width="13.7109375" customWidth="1"/>
    <col min="2" max="2" width="41.42578125" customWidth="1"/>
    <col min="3" max="3" width="13.7109375" customWidth="1"/>
    <col min="4" max="4" width="12.85546875" customWidth="1"/>
    <col min="5" max="5" width="5.28515625" customWidth="1"/>
    <col min="10" max="10" width="10.85546875" bestFit="1" customWidth="1"/>
  </cols>
  <sheetData>
    <row r="2" spans="1:5" ht="44.25" customHeight="1">
      <c r="A2" s="47" t="s">
        <v>26</v>
      </c>
      <c r="B2" s="47"/>
      <c r="C2" s="47"/>
      <c r="D2" s="47"/>
      <c r="E2" s="47"/>
    </row>
    <row r="4" spans="1:5" ht="15.75" thickBot="1">
      <c r="C4" s="1" t="s">
        <v>0</v>
      </c>
    </row>
    <row r="5" spans="1:5" ht="52.5" customHeight="1">
      <c r="A5" s="2" t="s">
        <v>3</v>
      </c>
      <c r="B5" s="3" t="s">
        <v>2</v>
      </c>
      <c r="C5" s="22" t="s">
        <v>10</v>
      </c>
      <c r="D5" s="37" t="s">
        <v>27</v>
      </c>
      <c r="E5" s="38" t="s">
        <v>25</v>
      </c>
    </row>
    <row r="6" spans="1:5" ht="60.75" hidden="1" customHeight="1" thickBot="1">
      <c r="A6" s="5"/>
      <c r="B6" s="6"/>
      <c r="C6" s="23"/>
      <c r="D6" s="32"/>
      <c r="E6" s="33"/>
    </row>
    <row r="7" spans="1:5" ht="51" customHeight="1">
      <c r="A7" s="9" t="s">
        <v>5</v>
      </c>
      <c r="B7" s="13" t="s">
        <v>11</v>
      </c>
      <c r="C7" s="24">
        <f>SUM(C8)</f>
        <v>159594665</v>
      </c>
      <c r="D7" s="24">
        <f>SUM(D8)</f>
        <v>40827643</v>
      </c>
      <c r="E7" s="42">
        <f t="shared" ref="E7:E8" si="0">SUM(D7/C7*100)</f>
        <v>25.582085090375671</v>
      </c>
    </row>
    <row r="8" spans="1:5" ht="63" customHeight="1">
      <c r="A8" s="20" t="s">
        <v>32</v>
      </c>
      <c r="B8" s="12" t="s">
        <v>12</v>
      </c>
      <c r="C8" s="49">
        <f>SUM(C9,C11)</f>
        <v>159594665</v>
      </c>
      <c r="D8" s="49">
        <f>SUM(D9,D11)</f>
        <v>40827643</v>
      </c>
      <c r="E8" s="51">
        <f t="shared" si="0"/>
        <v>25.582085090375671</v>
      </c>
    </row>
    <row r="9" spans="1:5" ht="63.75" customHeight="1">
      <c r="A9" s="45" t="s">
        <v>28</v>
      </c>
      <c r="B9" s="14" t="s">
        <v>29</v>
      </c>
      <c r="C9" s="49">
        <f>SUM(C10)</f>
        <v>750000</v>
      </c>
      <c r="D9" s="49">
        <f>SUM(D10)</f>
        <v>0</v>
      </c>
      <c r="E9" s="51">
        <f>SUM(D9/C9*100)</f>
        <v>0</v>
      </c>
    </row>
    <row r="10" spans="1:5" ht="35.25" customHeight="1">
      <c r="A10" s="45" t="s">
        <v>30</v>
      </c>
      <c r="B10" s="46" t="s">
        <v>4</v>
      </c>
      <c r="C10" s="50">
        <v>750000</v>
      </c>
      <c r="D10" s="48">
        <v>0</v>
      </c>
      <c r="E10" s="42">
        <f>SUM(D10/C10*100)</f>
        <v>0</v>
      </c>
    </row>
    <row r="11" spans="1:5" ht="48" customHeight="1">
      <c r="A11" s="8" t="s">
        <v>31</v>
      </c>
      <c r="B11" s="14" t="s">
        <v>13</v>
      </c>
      <c r="C11" s="26">
        <f>SUM(C13:C14)</f>
        <v>158844665</v>
      </c>
      <c r="D11" s="26">
        <f>SUM(D13:D14)</f>
        <v>40827643</v>
      </c>
      <c r="E11" s="42">
        <f>SUM(D11/C11*100)</f>
        <v>25.702873307076445</v>
      </c>
    </row>
    <row r="12" spans="1:5" ht="33.75" customHeight="1">
      <c r="A12" s="8"/>
      <c r="B12" s="21" t="s">
        <v>4</v>
      </c>
      <c r="C12" s="27"/>
      <c r="D12" s="32"/>
      <c r="E12" s="33"/>
    </row>
    <row r="13" spans="1:5" ht="50.25" customHeight="1">
      <c r="A13" s="5" t="s">
        <v>33</v>
      </c>
      <c r="B13" s="14" t="s">
        <v>9</v>
      </c>
      <c r="C13" s="28">
        <v>8281957</v>
      </c>
      <c r="D13" s="41">
        <v>3007358</v>
      </c>
      <c r="E13" s="42">
        <f>SUM(D13/C13*100)</f>
        <v>36.312166315280315</v>
      </c>
    </row>
    <row r="14" spans="1:5" ht="48.75" customHeight="1">
      <c r="A14" s="5" t="s">
        <v>34</v>
      </c>
      <c r="B14" s="14" t="s">
        <v>9</v>
      </c>
      <c r="C14" s="28">
        <v>150562708</v>
      </c>
      <c r="D14" s="41">
        <v>37820285</v>
      </c>
      <c r="E14" s="42">
        <f>SUM(D14/C14*100)</f>
        <v>25.119291159401836</v>
      </c>
    </row>
    <row r="15" spans="1:5" s="18" customFormat="1" ht="63" customHeight="1">
      <c r="A15" s="4">
        <v>13</v>
      </c>
      <c r="B15" s="17" t="s">
        <v>17</v>
      </c>
      <c r="C15" s="29">
        <f>SUM(C16)</f>
        <v>11706040</v>
      </c>
      <c r="D15" s="29">
        <f>SUM(D16)</f>
        <v>1720846.8</v>
      </c>
      <c r="E15" s="42">
        <f t="shared" ref="E15:E23" si="1">SUM(D15/C15*100)</f>
        <v>14.700503329904905</v>
      </c>
    </row>
    <row r="16" spans="1:5" ht="51" customHeight="1">
      <c r="A16" s="19" t="s">
        <v>18</v>
      </c>
      <c r="B16" s="12" t="s">
        <v>24</v>
      </c>
      <c r="C16" s="30">
        <f>SUM(C17)</f>
        <v>11706040</v>
      </c>
      <c r="D16" s="30">
        <f>SUM(D17)</f>
        <v>1720846.8</v>
      </c>
      <c r="E16" s="42">
        <f t="shared" si="1"/>
        <v>14.700503329904905</v>
      </c>
    </row>
    <row r="17" spans="1:10" ht="31.5" customHeight="1">
      <c r="A17" s="19" t="s">
        <v>20</v>
      </c>
      <c r="B17" s="14" t="s">
        <v>19</v>
      </c>
      <c r="C17" s="31">
        <f>SUM(C19)</f>
        <v>11706040</v>
      </c>
      <c r="D17" s="31">
        <f>SUM(D19)</f>
        <v>1720846.8</v>
      </c>
      <c r="E17" s="42">
        <f t="shared" si="1"/>
        <v>14.700503329904905</v>
      </c>
      <c r="J17" s="43"/>
    </row>
    <row r="18" spans="1:10" ht="18" customHeight="1">
      <c r="A18" s="19"/>
      <c r="B18" s="21" t="s">
        <v>23</v>
      </c>
      <c r="C18" s="30"/>
      <c r="D18" s="32"/>
      <c r="E18" s="42"/>
    </row>
    <row r="19" spans="1:10" ht="66.75" customHeight="1">
      <c r="A19" s="5" t="s">
        <v>21</v>
      </c>
      <c r="B19" s="14" t="s">
        <v>22</v>
      </c>
      <c r="C19" s="28">
        <v>11706040</v>
      </c>
      <c r="D19" s="39">
        <v>1720846.8</v>
      </c>
      <c r="E19" s="42">
        <f t="shared" si="1"/>
        <v>14.700503329904905</v>
      </c>
    </row>
    <row r="20" spans="1:10" ht="84.75" customHeight="1">
      <c r="A20" s="4">
        <v>14</v>
      </c>
      <c r="B20" s="16" t="s">
        <v>14</v>
      </c>
      <c r="C20" s="24">
        <f t="shared" ref="C20:D22" si="2">SUM(C21)</f>
        <v>700000</v>
      </c>
      <c r="D20" s="24">
        <f t="shared" si="2"/>
        <v>0</v>
      </c>
      <c r="E20" s="42">
        <f t="shared" si="1"/>
        <v>0</v>
      </c>
    </row>
    <row r="21" spans="1:10" ht="63.75" customHeight="1">
      <c r="A21" s="7" t="s">
        <v>1</v>
      </c>
      <c r="B21" s="15" t="s">
        <v>15</v>
      </c>
      <c r="C21" s="25">
        <f t="shared" si="2"/>
        <v>700000</v>
      </c>
      <c r="D21" s="25">
        <f t="shared" si="2"/>
        <v>0</v>
      </c>
      <c r="E21" s="42">
        <f t="shared" si="1"/>
        <v>0</v>
      </c>
    </row>
    <row r="22" spans="1:10" ht="39" customHeight="1">
      <c r="A22" s="11" t="s">
        <v>7</v>
      </c>
      <c r="B22" s="10" t="s">
        <v>6</v>
      </c>
      <c r="C22" s="26">
        <f t="shared" si="2"/>
        <v>700000</v>
      </c>
      <c r="D22" s="26">
        <f t="shared" si="2"/>
        <v>0</v>
      </c>
      <c r="E22" s="42">
        <f t="shared" si="1"/>
        <v>0</v>
      </c>
    </row>
    <row r="23" spans="1:10" ht="54" customHeight="1" thickBot="1">
      <c r="A23" s="34" t="s">
        <v>8</v>
      </c>
      <c r="B23" s="35" t="s">
        <v>16</v>
      </c>
      <c r="C23" s="36">
        <v>700000</v>
      </c>
      <c r="D23" s="40">
        <v>0</v>
      </c>
      <c r="E23" s="44">
        <f t="shared" si="1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2022-07-12T12:15:11Z</cp:lastPrinted>
  <dcterms:created xsi:type="dcterms:W3CDTF">2013-11-14T07:45:07Z</dcterms:created>
  <dcterms:modified xsi:type="dcterms:W3CDTF">2022-07-12T12:15:35Z</dcterms:modified>
</cp:coreProperties>
</file>