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D18" i="3"/>
  <c r="E19" l="1"/>
  <c r="E18"/>
  <c r="E16"/>
  <c r="E15"/>
  <c r="E14"/>
  <c r="E13"/>
  <c r="E12"/>
  <c r="E11"/>
  <c r="E10"/>
  <c r="E9"/>
  <c r="E8"/>
  <c r="D17"/>
  <c r="D7" s="1"/>
  <c r="E7" s="1"/>
  <c r="D8"/>
  <c r="E17" l="1"/>
  <c r="C8"/>
  <c r="C18" l="1"/>
  <c r="C17" s="1"/>
  <c r="C13"/>
  <c r="C10" l="1"/>
  <c r="C9" s="1"/>
  <c r="C7" l="1"/>
</calcChain>
</file>

<file path=xl/sharedStrings.xml><?xml version="1.0" encoding="utf-8"?>
<sst xmlns="http://schemas.openxmlformats.org/spreadsheetml/2006/main" count="26" uniqueCount="23">
  <si>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</si>
  <si>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</si>
  <si>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</si>
  <si>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</si>
  <si>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</si>
  <si>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</si>
  <si>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</si>
  <si>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</si>
  <si>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</si>
  <si>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</si>
  <si>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</si>
  <si>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</si>
  <si>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</si>
  <si>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Строительство газопроводных сетей д.Путилово-д.Пасынково-д.Ульяново-д.Матвейка </t>
  </si>
  <si>
    <t xml:space="preserve">МЦП «Развитие водоснабжения, водоотведения и очистки сточных вод Гаврилов-Ямского муниципального района» </t>
  </si>
  <si>
    <t>14.1.01.15260</t>
  </si>
  <si>
    <t>14.1.0175260</t>
  </si>
  <si>
    <t>Строительство газопроводных сетей д.Петраково</t>
  </si>
  <si>
    <t>Строительство газораспределительных сетей Плещеево-Нарядово</t>
  </si>
  <si>
    <t xml:space="preserve">% исполнения </t>
  </si>
  <si>
    <t xml:space="preserve"> Финансирование  строек и объектов из  бюджета Гаврилов-Ямского муниципального    района   за  1 полугодие 2019 года                                                                                    </t>
  </si>
  <si>
    <t xml:space="preserve">Исполнено за 1 полугодие 2019 года </t>
  </si>
  <si>
    <t xml:space="preserve">2019 год
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</si>
</sst>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16" fontId="8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5" xfId="0" applyFont="1" applyBorder="1"/>
    <xf numFmtId="0" fontId="8" fillId="0" borderId="7" xfId="0" applyFont="1" applyBorder="1"/>
    <xf numFmtId="16" fontId="8" fillId="0" borderId="5" xfId="0" applyNumberFormat="1" applyFont="1" applyBorder="1" applyAlignment="1">
      <alignment horizontal="left"/>
    </xf>
    <xf numFmtId="0" fontId="12" fillId="0" borderId="8" xfId="0" applyFont="1" applyBorder="1"/>
    <xf numFmtId="16" fontId="9" fillId="0" borderId="5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0" fillId="0" borderId="1" xfId="0" applyBorder="1"/>
    <xf numFmtId="0" fontId="8" fillId="0" borderId="3" xfId="0" applyFont="1" applyBorder="1" applyAlignment="1">
      <alignment vertical="top" wrapText="1"/>
    </xf>
    <xf numFmtId="0" fontId="8" fillId="0" borderId="4" xfId="0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justify" vertical="center" wrapText="1"/>
    </xf>
    <xf numFmtId="0" fontId="4" fillId="0" borderId="3" xfId="1" applyFont="1" applyFill="1" applyBorder="1" applyAlignment="1">
      <alignment horizontal="center" vertical="top" wrapText="1"/>
    </xf>
    <xf numFmtId="0" fontId="0" fillId="0" borderId="6" xfId="0" applyBorder="1"/>
    <xf numFmtId="0" fontId="0" fillId="0" borderId="5" xfId="0" applyBorder="1"/>
    <xf numFmtId="0" fontId="8" fillId="0" borderId="5" xfId="0" applyFont="1" applyBorder="1"/>
    <xf numFmtId="3" fontId="12" fillId="0" borderId="8" xfId="0" applyNumberFormat="1" applyFont="1" applyBorder="1" applyAlignment="1">
      <alignment horizontal="center"/>
    </xf>
    <xf numFmtId="165" fontId="8" fillId="0" borderId="6" xfId="0" applyNumberFormat="1" applyFont="1" applyBorder="1" applyAlignment="1">
      <alignment vertical="center"/>
    </xf>
    <xf numFmtId="165" fontId="8" fillId="0" borderId="9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3" fontId="10" fillId="0" borderId="1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3" fontId="0" fillId="0" borderId="8" xfId="0" applyNumberFormat="1" applyBorder="1"/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9"/>
  <sheetViews>
    <sheetView tabSelected="1" topLeftCell="A7" workbookViewId="0">
      <selection activeCell="J5" sqref="J5"/>
    </sheetView>
  </sheetViews>
  <sheetFormatPr defaultRowHeight="15"/>
  <cols>
    <col min="1" max="1" width="13.7109375" customWidth="1"/>
    <col min="2" max="2" width="44.140625" customWidth="1"/>
    <col min="3" max="3" width="12.28515625" customWidth="1"/>
    <col min="4" max="4" width="10.85546875" customWidth="1"/>
    <col min="5" max="5" width="6.140625" customWidth="1"/>
  </cols>
  <sheetData>
    <row r="2" spans="1:5" ht="44.25" customHeight="1">
      <c r="A2" s="37" t="s">
        <v>20</v>
      </c>
      <c r="B2" s="37"/>
      <c r="C2" s="37"/>
      <c r="D2" s="37"/>
      <c r="E2" s="37"/>
    </row>
    <row r="4" spans="1:5" ht="15.75" thickBot="1">
      <c r="C4" s="1" t="s">
        <v>0</v>
      </c>
    </row>
    <row r="5" spans="1:5" ht="78.75">
      <c r="A5" s="2" t="s">
        <v>4</v>
      </c>
      <c r="B5" s="4" t="s">
        <v>2</v>
      </c>
      <c r="C5" s="24" t="s">
        <v>22</v>
      </c>
      <c r="D5" s="18" t="s">
        <v>21</v>
      </c>
      <c r="E5" s="19" t="s">
        <v>19</v>
      </c>
    </row>
    <row r="6" spans="1:5" ht="15.75">
      <c r="A6" s="7"/>
      <c r="B6" s="8"/>
      <c r="C6" s="8"/>
      <c r="D6" s="17"/>
      <c r="E6" s="25"/>
    </row>
    <row r="7" spans="1:5" ht="73.5" customHeight="1">
      <c r="A7" s="35">
        <v>14</v>
      </c>
      <c r="B7" s="5" t="s">
        <v>3</v>
      </c>
      <c r="C7" s="20">
        <f>SUM(C8,C17)</f>
        <v>14722181</v>
      </c>
      <c r="D7" s="20">
        <f>SUM(D8,D17)</f>
        <v>3841131</v>
      </c>
      <c r="E7" s="29">
        <f>SUM(D7/C7*100)</f>
        <v>26.090774186243195</v>
      </c>
    </row>
    <row r="8" spans="1:5" ht="63">
      <c r="A8" s="15" t="s">
        <v>5</v>
      </c>
      <c r="B8" s="3" t="s">
        <v>12</v>
      </c>
      <c r="C8" s="31">
        <f>SUM(C9,C13,C16)</f>
        <v>14022181</v>
      </c>
      <c r="D8" s="31">
        <f>SUM(D9,D13,D16)</f>
        <v>3741181</v>
      </c>
      <c r="E8" s="29">
        <f t="shared" ref="E8:E19" si="0">SUM(D8/C8*100)</f>
        <v>26.680450066933243</v>
      </c>
    </row>
    <row r="9" spans="1:5" ht="63">
      <c r="A9" s="13" t="s">
        <v>6</v>
      </c>
      <c r="B9" s="10" t="s">
        <v>7</v>
      </c>
      <c r="C9" s="21">
        <f>SUM(C10,G11)</f>
        <v>6881000</v>
      </c>
      <c r="D9" s="17"/>
      <c r="E9" s="29">
        <f t="shared" si="0"/>
        <v>0</v>
      </c>
    </row>
    <row r="10" spans="1:5" ht="47.25">
      <c r="A10" s="13"/>
      <c r="B10" s="16" t="s">
        <v>13</v>
      </c>
      <c r="C10" s="21">
        <f>SUM(C11:C12)</f>
        <v>6881000</v>
      </c>
      <c r="D10" s="17"/>
      <c r="E10" s="29">
        <f t="shared" si="0"/>
        <v>0</v>
      </c>
    </row>
    <row r="11" spans="1:5" ht="15.75">
      <c r="A11" s="13" t="s">
        <v>16</v>
      </c>
      <c r="B11" s="17"/>
      <c r="C11" s="21">
        <v>6204000</v>
      </c>
      <c r="D11" s="17"/>
      <c r="E11" s="29">
        <f t="shared" si="0"/>
        <v>0</v>
      </c>
    </row>
    <row r="12" spans="1:5" ht="15.75">
      <c r="A12" s="6" t="s">
        <v>15</v>
      </c>
      <c r="B12" s="16"/>
      <c r="C12" s="22">
        <v>677000</v>
      </c>
      <c r="D12" s="17"/>
      <c r="E12" s="29">
        <f t="shared" si="0"/>
        <v>0</v>
      </c>
    </row>
    <row r="13" spans="1:5" ht="31.5">
      <c r="A13" s="26"/>
      <c r="B13" s="16" t="s">
        <v>17</v>
      </c>
      <c r="C13" s="22">
        <f>SUM(C14:C15)</f>
        <v>3400000</v>
      </c>
      <c r="D13" s="17"/>
      <c r="E13" s="29">
        <f t="shared" si="0"/>
        <v>0</v>
      </c>
    </row>
    <row r="14" spans="1:5" ht="15.75">
      <c r="A14" s="13" t="s">
        <v>16</v>
      </c>
      <c r="B14" s="16"/>
      <c r="C14" s="22">
        <v>3060000</v>
      </c>
      <c r="D14" s="17"/>
      <c r="E14" s="29">
        <f t="shared" si="0"/>
        <v>0</v>
      </c>
    </row>
    <row r="15" spans="1:5" ht="15.75">
      <c r="A15" s="6" t="s">
        <v>15</v>
      </c>
      <c r="B15" s="16"/>
      <c r="C15" s="22">
        <v>340000</v>
      </c>
      <c r="D15" s="17"/>
      <c r="E15" s="29">
        <f t="shared" si="0"/>
        <v>0</v>
      </c>
    </row>
    <row r="16" spans="1:5" ht="31.5">
      <c r="A16" s="13" t="s">
        <v>16</v>
      </c>
      <c r="B16" s="16" t="s">
        <v>18</v>
      </c>
      <c r="C16" s="32">
        <v>3741181</v>
      </c>
      <c r="D16" s="33">
        <v>3741181</v>
      </c>
      <c r="E16" s="29">
        <f t="shared" si="0"/>
        <v>100</v>
      </c>
    </row>
    <row r="17" spans="1:5" ht="63">
      <c r="A17" s="11" t="s">
        <v>1</v>
      </c>
      <c r="B17" s="9" t="s">
        <v>14</v>
      </c>
      <c r="C17" s="31">
        <f>SUM(C18)</f>
        <v>700000</v>
      </c>
      <c r="D17" s="31">
        <f>SUM(D18)</f>
        <v>99950</v>
      </c>
      <c r="E17" s="29">
        <f t="shared" si="0"/>
        <v>14.278571428571428</v>
      </c>
    </row>
    <row r="18" spans="1:5" ht="75">
      <c r="A18" s="27" t="s">
        <v>10</v>
      </c>
      <c r="B18" s="23" t="s">
        <v>9</v>
      </c>
      <c r="C18" s="34">
        <f>SUM(C19)</f>
        <v>700000</v>
      </c>
      <c r="D18" s="34">
        <f>SUM(D19)</f>
        <v>99950</v>
      </c>
      <c r="E18" s="29">
        <f t="shared" si="0"/>
        <v>14.278571428571428</v>
      </c>
    </row>
    <row r="19" spans="1:5" ht="16.5" thickBot="1">
      <c r="A19" s="12" t="s">
        <v>11</v>
      </c>
      <c r="B19" s="14" t="s">
        <v>8</v>
      </c>
      <c r="C19" s="28">
        <v>700000</v>
      </c>
      <c r="D19" s="36">
        <v>99950</v>
      </c>
      <c r="E19" s="30">
        <f t="shared" si="0"/>
        <v>14.278571428571428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2019-07-26T11:56:59Z</cp:lastPrinted>
  <dcterms:created xsi:type="dcterms:W3CDTF">2013-11-14T07:45:07Z</dcterms:created>
  <dcterms:modified xsi:type="dcterms:W3CDTF">2019-07-26T11:59:15Z</dcterms:modified>
</cp:coreProperties>
</file>