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6" i="3"/>
  <c r="D143"/>
  <c r="C143"/>
  <c r="D144"/>
  <c r="C144"/>
  <c r="D122"/>
  <c r="D133"/>
  <c r="C133"/>
  <c r="C122" s="1"/>
  <c r="D189" l="1"/>
  <c r="D188" s="1"/>
  <c r="C189"/>
  <c r="C188" s="1"/>
  <c r="C33"/>
  <c r="C32" s="1"/>
  <c r="D154"/>
  <c r="D153" s="1"/>
  <c r="C154"/>
  <c r="D174"/>
  <c r="D173" s="1"/>
  <c r="D186"/>
  <c r="D185" s="1"/>
  <c r="D177"/>
  <c r="D176" s="1"/>
  <c r="D182"/>
  <c r="D183"/>
  <c r="C183"/>
  <c r="D180"/>
  <c r="D179" s="1"/>
  <c r="D147"/>
  <c r="D146" s="1"/>
  <c r="C147"/>
  <c r="D138"/>
  <c r="D137" s="1"/>
  <c r="D141"/>
  <c r="D140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7"/>
  <c r="C176" s="1"/>
  <c r="C76"/>
  <c r="C12"/>
  <c r="C128"/>
  <c r="C35"/>
  <c r="D152" l="1"/>
  <c r="D136"/>
  <c r="D41"/>
  <c r="D37" s="1"/>
  <c r="D24"/>
  <c r="D56"/>
  <c r="D55" s="1"/>
  <c r="D68"/>
  <c r="D67" s="1"/>
  <c r="C141"/>
  <c r="C140" s="1"/>
  <c r="C153"/>
  <c r="C174"/>
  <c r="C173" s="1"/>
  <c r="C186"/>
  <c r="C185" s="1"/>
  <c r="C182"/>
  <c r="C180"/>
  <c r="C179" s="1"/>
  <c r="C138"/>
  <c r="C137" s="1"/>
  <c r="C123"/>
  <c r="C58"/>
  <c r="C57" s="1"/>
  <c r="C42"/>
  <c r="C39"/>
  <c r="C38" s="1"/>
  <c r="D121" l="1"/>
  <c r="D120" s="1"/>
  <c r="C152"/>
  <c r="D10"/>
  <c r="C50"/>
  <c r="D191" l="1"/>
  <c r="C65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6"/>
  <c r="C121" s="1"/>
  <c r="C120" l="1"/>
  <c r="C191" s="1"/>
</calcChain>
</file>

<file path=xl/sharedStrings.xml><?xml version="1.0" encoding="utf-8"?>
<sst xmlns="http://schemas.openxmlformats.org/spreadsheetml/2006/main" count="373" uniqueCount="357">
  <si>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</si>
  <si>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</si>
  <si>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</si>
  <si>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</si>
  <si>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</si>
  <si>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</si>
  <si>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</si>
  <si>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</si>
  <si>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</si>
  <si>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</si>
  <si>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</si>
  <si>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</si>
  <si>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</si>
  <si>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</si>
  <si>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</si>
  <si>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</si>
  <si>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</si>
  <si>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</si>
  <si>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</si>
  <si>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</si>
  <si>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</si>
  <si>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</si>
  <si>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</si>
  <si>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</si>
  <si>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</si>
  <si>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</si>
  <si>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</si>
  <si>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</si>
  <si>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</si>
  <si>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</si>
  <si>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</si>
  <si>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</si>
  <si>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</si>
  <si>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</si>
  <si>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</si>
  <si>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</si>
  <si>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</si>
  <si>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</si>
  <si>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</si>
  <si>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</si>
  <si>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</si>
  <si>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</si>
  <si>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</si>
  <si>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</si>
  <si>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</si>
  <si>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</si>
  <si>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</si>
  <si>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</si>
  <si>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</si>
  <si>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</si>
  <si>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</si>
  <si>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</si>
  <si>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</si>
  <si>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</si>
  <si>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</si>
  <si>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</si>
  <si>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</si>
  <si>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</si>
  <si>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</si>
  <si>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</si>
  <si>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</si>
  <si>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</si>
  <si>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</si>
  <si>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</si>
  <si>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</si>
  <si>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</si>
  <si>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</si>
  <si>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</si>
  <si>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</si>
  <si>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</si>
  <si>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</si>
  <si>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</si>
  <si>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</si>
  <si>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</si>
  <si>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</si>
  <si>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</si>
  <si>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</si>
  <si>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</si>
  <si>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</si>
  <si>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</si>
  <si>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</si>
  <si>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</si>
  <si>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</si>
  <si>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</si>
  <si>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</si>
  <si>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</si>
  <si>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</si>
  <si>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</si>
  <si>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</si>
  <si>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</si>
  <si>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</si>
  <si>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</si>
  <si>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</si>
  <si>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</si>
  <si>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</si>
  <si>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</si>
  <si>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</si>
  <si>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</si>
  <si>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</si>
  <si>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</si>
  <si>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</si>
  <si>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</si>
  <si>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</si>
  <si>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</si>
  <si>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</si>
  <si>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</si>
  <si>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</si>
  <si>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</si>
  <si>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</si>
  <si>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</si>
  <si>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</si>
  <si>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</si>
  <si>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</si>
  <si>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</si>
  <si>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</si>
  <si>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</si>
  <si>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</si>
  <si>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</si>
  <si>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</si>
  <si>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</si>
  <si>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</si>
  <si>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</si>
  <si>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</si>
  <si>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</si>
  <si>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</si>
  <si>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</si>
  <si>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</si>
  <si>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</si>
  <si>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</si>
  <si>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</si>
  <si>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</si>
  <si>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</si>
  <si>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</si>
  <si>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</si>
  <si>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</si>
  <si>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</si>
  <si>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</si>
  <si>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</si>
  <si>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</si>
  <si>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</si>
  <si>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</si>
  <si>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</si>
  <si>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</si>
  <si>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</si>
  <si>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</si>
  <si>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</si>
  <si>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</si>
  <si>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</si>
  <si>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</si>
  <si>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</si>
  <si>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</si>
  <si>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</si>
  <si>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</si>
  <si>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</si>
  <si>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</si>
  <si>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</si>
  <si>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</si>
  <si>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</si>
  <si>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</si>
  <si>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</si>
  <si>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</si>
  <si>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</si>
  <si>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</si>
  <si>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</si>
  <si>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</si>
  <si>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</si>
  <si>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</si>
  <si>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</si>
  <si>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</si>
  <si>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</si>
  <si>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</si>
  <si>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</si>
  <si>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</si>
  <si>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</si>
  <si>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</si>
  <si>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</si>
  <si>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</si>
  <si>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</si>
  <si>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</si>
  <si>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</si>
  <si>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</si>
  <si>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</si>
  <si>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</si>
  <si>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</si>
  <si>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</si>
  <si>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</si>
  <si>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</si>
  <si>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</si>
  <si>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</si>
  <si>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</si>
  <si>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</si>
  <si>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</si>
  <si>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</si>
  <si>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</si>
  <si>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</si>
  <si>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</si>
  <si>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</si>
  <si>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</si>
  <si>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</si>
  <si>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</si>
  <si>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</si>
  <si>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</si>
  <si>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</si>
  <si>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</si>
  <si>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</si>
  <si>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</si>
  <si>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</si>
  <si>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</si>
  <si>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</si>
  <si>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</si>
  <si>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</si>
  <si>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</si>
  <si>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</si>
  <si>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</si>
  <si>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</si>
  <si>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</si>
  <si>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</si>
  <si>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</si>
  <si>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</si>
  <si>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</si>
  <si>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</si>
  <si>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</si>
  <si>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</si>
  <si>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</si>
  <si>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</si>
  <si>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</si>
  <si>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</si>
  <si>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</si>
  <si>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</si>
  <si>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</si>
  <si>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</si>
  <si>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</si>
  <si>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</si>
  <si>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</si>
  <si>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</si>
  <si>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</si>
  <si>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</si>
  <si>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</si>
  <si>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</si>
  <si>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</si>
  <si>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</si>
  <si>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</si>
  <si>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</si>
  <si>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</si>
  <si>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</si>
  <si>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</si>
  <si>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</si>
  <si>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</si>
  <si>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</si>
  <si>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</si>
  <si>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</si>
  <si>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</si>
  <si>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</si>
  <si>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</si>
  <si>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</si>
  <si>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</si>
  <si>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</si>
  <si>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</si>
  <si>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</si>
  <si>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</si>
  <si>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</si>
  <si>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</si>
  <si>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</si>
  <si>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</si>
  <si>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</si>
  <si>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</si>
  <si>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</si>
  <si>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</si>
  <si>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</si>
  <si>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</si>
  <si>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</si>
  <si>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</si>
  <si>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</si>
  <si>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</si>
  <si>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</si>
  <si>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</si>
  <si>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</si>
  <si>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</si>
  <si>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</si>
  <si>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</si>
  <si>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</si>
  <si>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</si>
  <si>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</si>
  <si>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</si>
  <si>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</si>
  <si>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</si>
  <si>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</si>
  <si>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</si>
  <si>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</si>
  <si>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</si>
  <si>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</si>
  <si>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</si>
  <si>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</si>
  <si>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</si>
  <si>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</si>
  <si>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</si>
  <si>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</si>
  <si>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</si>
  <si>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</si>
  <si>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</si>
  <si>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</si>
  <si>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</si>
  <si>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</si>
  <si>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</si>
  <si>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</si>
  <si>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</si>
  <si>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</si>
  <si>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</si>
  <si>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</si>
  <si>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</si>
  <si>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</si>
  <si>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</si>
  <si>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</si>
  <si>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</si>
  <si>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</si>
  <si>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</si>
  <si>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</si>
  <si>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</si>
  <si>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</si>
  <si>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</si>
  <si>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</si>
  <si>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</si>
  <si>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</si>
  <si>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</si>
  <si>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</si>
  <si>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</si>
  <si>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</si>
  <si>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</si>
  <si>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</si>
  <si>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</si>
  <si>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</si>
  <si>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</si>
  <si>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</si>
  <si>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</si>
  <si>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</si>
  <si>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</si>
  <si>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</si>
  <si>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</si>
  <si>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</si>
  <si>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</si>
  <si>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</si>
  <si>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</si>
  <si>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</si>
  <si>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</si>
  <si>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</si>
  <si>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</si>
  <si>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</si>
  <si>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2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</si>
  <si>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</si>
  <si>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</si>
  <si>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</si>
  <si>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000 2 02 25750 00 0000 150</t>
  </si>
  <si>
    <t xml:space="preserve">Субсидии бюджетам на реализацию мероприятий по модернизации школьных систем образования
</t>
  </si>
  <si>
    <t>000 2 02 25750 05 0000 150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</si>
  <si>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</si>
  <si>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855 2 02 25750 05 0000 150</t>
  </si>
  <si>
    <t>от 19.12.2024  №407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</si>
</sst>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91"/>
  <sheetViews>
    <sheetView tabSelected="1" zoomScale="87" zoomScaleNormal="87" workbookViewId="0">
      <selection activeCell="C17" sqref="C17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347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356</v>
      </c>
      <c r="C4" s="45"/>
      <c r="D4" s="10"/>
    </row>
    <row r="5" spans="1:8">
      <c r="B5" s="45"/>
      <c r="C5" s="45"/>
    </row>
    <row r="6" spans="1:8" ht="18.75" customHeight="1">
      <c r="A6" s="42" t="s">
        <v>348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1034878192</v>
      </c>
      <c r="D120" s="39">
        <f>D121</f>
        <v>743387106</v>
      </c>
    </row>
    <row r="121" spans="1:4" ht="47.25">
      <c r="A121" s="2" t="s">
        <v>36</v>
      </c>
      <c r="B121" s="3" t="s">
        <v>137</v>
      </c>
      <c r="C121" s="16">
        <f>C122+C136+C152</f>
        <v>1034878192</v>
      </c>
      <c r="D121" s="16">
        <f>D122+D136+D152</f>
        <v>743387106</v>
      </c>
    </row>
    <row r="122" spans="1:4" ht="31.5">
      <c r="A122" s="2" t="s">
        <v>81</v>
      </c>
      <c r="B122" s="3" t="s">
        <v>138</v>
      </c>
      <c r="C122" s="16">
        <f>C123+C133</f>
        <v>149758332</v>
      </c>
      <c r="D122" s="16">
        <f>D123+D133</f>
        <v>26760256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SUM(C134:C135)</f>
        <v>16861332</v>
      </c>
      <c r="D133" s="18">
        <f>SUM(D134:D135)</f>
        <v>1185256</v>
      </c>
    </row>
    <row r="134" spans="1:4" ht="47.25">
      <c r="A134" s="4" t="s">
        <v>349</v>
      </c>
      <c r="B134" s="5" t="s">
        <v>350</v>
      </c>
      <c r="C134" s="17">
        <v>15600000</v>
      </c>
      <c r="D134" s="30">
        <v>0</v>
      </c>
    </row>
    <row r="135" spans="1:4" ht="47.25">
      <c r="A135" s="4" t="s">
        <v>345</v>
      </c>
      <c r="B135" s="5" t="s">
        <v>346</v>
      </c>
      <c r="C135" s="17">
        <v>1261332</v>
      </c>
      <c r="D135" s="31">
        <v>1185256</v>
      </c>
    </row>
    <row r="136" spans="1:4" ht="31.5">
      <c r="A136" s="2" t="s">
        <v>107</v>
      </c>
      <c r="B136" s="3" t="s">
        <v>140</v>
      </c>
      <c r="C136" s="38">
        <f>C137+C146+C140+C143</f>
        <v>223348160</v>
      </c>
      <c r="D136" s="38">
        <f>D137+D146+D140</f>
        <v>53542854</v>
      </c>
    </row>
    <row r="137" spans="1:4" ht="63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47.25">
      <c r="A143" s="7" t="s">
        <v>351</v>
      </c>
      <c r="B143" s="7" t="s">
        <v>352</v>
      </c>
      <c r="C143" s="18">
        <f>C144</f>
        <v>24806111</v>
      </c>
      <c r="D143" s="18">
        <f>D144</f>
        <v>0</v>
      </c>
    </row>
    <row r="144" spans="1:4" ht="47.25">
      <c r="A144" s="7" t="s">
        <v>353</v>
      </c>
      <c r="B144" s="7" t="s">
        <v>354</v>
      </c>
      <c r="C144" s="18">
        <f>C145</f>
        <v>24806111</v>
      </c>
      <c r="D144" s="18">
        <f>D145</f>
        <v>0</v>
      </c>
    </row>
    <row r="145" spans="1:4" ht="47.25">
      <c r="A145" s="5" t="s">
        <v>355</v>
      </c>
      <c r="B145" s="5" t="s">
        <v>354</v>
      </c>
      <c r="C145" s="17">
        <v>24806111</v>
      </c>
      <c r="D145" s="30">
        <v>0</v>
      </c>
    </row>
    <row r="146" spans="1:4" ht="15.75">
      <c r="A146" s="7" t="s">
        <v>84</v>
      </c>
      <c r="B146" s="7" t="s">
        <v>42</v>
      </c>
      <c r="C146" s="18">
        <f>C147</f>
        <v>32636369</v>
      </c>
      <c r="D146" s="31">
        <f>D147</f>
        <v>32636369</v>
      </c>
    </row>
    <row r="147" spans="1:4" ht="15.75">
      <c r="A147" s="7" t="s">
        <v>85</v>
      </c>
      <c r="B147" s="7" t="s">
        <v>43</v>
      </c>
      <c r="C147" s="37">
        <f>SUM(C148:C151)</f>
        <v>32636369</v>
      </c>
      <c r="D147" s="37">
        <f>SUM(D148:D151)</f>
        <v>32636369</v>
      </c>
    </row>
    <row r="148" spans="1:4" ht="47.25">
      <c r="A148" s="5" t="s">
        <v>219</v>
      </c>
      <c r="B148" s="5" t="s">
        <v>44</v>
      </c>
      <c r="C148" s="17">
        <v>659988</v>
      </c>
      <c r="D148" s="30">
        <v>659988</v>
      </c>
    </row>
    <row r="149" spans="1:4" ht="31.5">
      <c r="A149" s="5" t="s">
        <v>86</v>
      </c>
      <c r="B149" s="5" t="s">
        <v>45</v>
      </c>
      <c r="C149" s="17">
        <v>13082449</v>
      </c>
      <c r="D149" s="30">
        <v>13082449</v>
      </c>
    </row>
    <row r="150" spans="1:4" ht="31.5">
      <c r="A150" s="5" t="s">
        <v>87</v>
      </c>
      <c r="B150" s="5" t="s">
        <v>46</v>
      </c>
      <c r="C150" s="17">
        <v>18560726</v>
      </c>
      <c r="D150" s="30">
        <v>18560726</v>
      </c>
    </row>
    <row r="151" spans="1:4" ht="31.5">
      <c r="A151" s="5" t="s">
        <v>228</v>
      </c>
      <c r="B151" s="5" t="s">
        <v>338</v>
      </c>
      <c r="C151" s="17">
        <v>333206</v>
      </c>
      <c r="D151" s="30">
        <v>333206</v>
      </c>
    </row>
    <row r="152" spans="1:4" ht="31.5">
      <c r="A152" s="3" t="s">
        <v>88</v>
      </c>
      <c r="B152" s="3" t="s">
        <v>70</v>
      </c>
      <c r="C152" s="16">
        <f>C153+C173+C176+C179+C182+C185+C188</f>
        <v>661771700</v>
      </c>
      <c r="D152" s="16">
        <f>D153+D173+D176+D179+D182+D185+D188</f>
        <v>663083996</v>
      </c>
    </row>
    <row r="153" spans="1:4" ht="47.25">
      <c r="A153" s="7" t="s">
        <v>89</v>
      </c>
      <c r="B153" s="7" t="s">
        <v>141</v>
      </c>
      <c r="C153" s="18">
        <f>C154</f>
        <v>626470037</v>
      </c>
      <c r="D153" s="18">
        <f>D154</f>
        <v>627222366</v>
      </c>
    </row>
    <row r="154" spans="1:4" ht="47.25">
      <c r="A154" s="7" t="s">
        <v>90</v>
      </c>
      <c r="B154" s="7" t="s">
        <v>142</v>
      </c>
      <c r="C154" s="18">
        <f>SUM(C155:C172)</f>
        <v>626470037</v>
      </c>
      <c r="D154" s="18">
        <f>SUM(D155:D172)</f>
        <v>627222366</v>
      </c>
    </row>
    <row r="155" spans="1:4" ht="47.25">
      <c r="A155" s="5" t="s">
        <v>335</v>
      </c>
      <c r="B155" s="5" t="s">
        <v>225</v>
      </c>
      <c r="C155" s="17">
        <v>2231901</v>
      </c>
      <c r="D155" s="30">
        <v>2321071</v>
      </c>
    </row>
    <row r="156" spans="1:4" ht="31.5">
      <c r="A156" s="5" t="s">
        <v>91</v>
      </c>
      <c r="B156" s="5" t="s">
        <v>188</v>
      </c>
      <c r="C156" s="17">
        <v>208632</v>
      </c>
      <c r="D156" s="30">
        <v>208632</v>
      </c>
    </row>
    <row r="157" spans="1:4" ht="47.25">
      <c r="A157" s="5" t="s">
        <v>92</v>
      </c>
      <c r="B157" s="5" t="s">
        <v>339</v>
      </c>
      <c r="C157" s="17">
        <v>1779223</v>
      </c>
      <c r="D157" s="30">
        <v>1779223</v>
      </c>
    </row>
    <row r="158" spans="1:4" ht="31.5">
      <c r="A158" s="5" t="s">
        <v>93</v>
      </c>
      <c r="B158" s="5" t="s">
        <v>47</v>
      </c>
      <c r="C158" s="17">
        <v>30425</v>
      </c>
      <c r="D158" s="30">
        <v>30425</v>
      </c>
    </row>
    <row r="159" spans="1:4" ht="77.25" customHeight="1">
      <c r="A159" s="5" t="s">
        <v>94</v>
      </c>
      <c r="B159" s="5" t="s">
        <v>189</v>
      </c>
      <c r="C159" s="17">
        <v>3768040</v>
      </c>
      <c r="D159" s="30">
        <v>3768040</v>
      </c>
    </row>
    <row r="160" spans="1:4" ht="31.5">
      <c r="A160" s="5" t="s">
        <v>95</v>
      </c>
      <c r="B160" s="5" t="s">
        <v>48</v>
      </c>
      <c r="C160" s="17">
        <v>307618</v>
      </c>
      <c r="D160" s="30">
        <v>307618</v>
      </c>
    </row>
    <row r="161" spans="1:4" ht="63">
      <c r="A161" s="5" t="s">
        <v>96</v>
      </c>
      <c r="B161" s="5" t="s">
        <v>49</v>
      </c>
      <c r="C161" s="17">
        <v>5250856</v>
      </c>
      <c r="D161" s="30">
        <v>5250856</v>
      </c>
    </row>
    <row r="162" spans="1:4" ht="31.5">
      <c r="A162" s="5" t="s">
        <v>97</v>
      </c>
      <c r="B162" s="5" t="s">
        <v>50</v>
      </c>
      <c r="C162" s="17">
        <v>2744595</v>
      </c>
      <c r="D162" s="30">
        <v>2744595</v>
      </c>
    </row>
    <row r="163" spans="1:4" ht="15.75">
      <c r="A163" s="5" t="s">
        <v>215</v>
      </c>
      <c r="B163" s="5" t="s">
        <v>214</v>
      </c>
      <c r="C163" s="17">
        <v>450430853</v>
      </c>
      <c r="D163" s="30">
        <v>450430853</v>
      </c>
    </row>
    <row r="164" spans="1:4" ht="31.5">
      <c r="A164" s="5" t="s">
        <v>98</v>
      </c>
      <c r="B164" s="5" t="s">
        <v>51</v>
      </c>
      <c r="C164" s="17">
        <v>13598112</v>
      </c>
      <c r="D164" s="30">
        <v>14262014</v>
      </c>
    </row>
    <row r="165" spans="1:4" ht="47.25">
      <c r="A165" s="5" t="s">
        <v>99</v>
      </c>
      <c r="B165" s="5" t="s">
        <v>52</v>
      </c>
      <c r="C165" s="17">
        <v>23445297</v>
      </c>
      <c r="D165" s="30">
        <v>23445297</v>
      </c>
    </row>
    <row r="166" spans="1:4" ht="31.5">
      <c r="A166" s="5" t="s">
        <v>100</v>
      </c>
      <c r="B166" s="5" t="s">
        <v>53</v>
      </c>
      <c r="C166" s="17">
        <v>2674331</v>
      </c>
      <c r="D166" s="30">
        <v>2674331</v>
      </c>
    </row>
    <row r="167" spans="1:4" ht="31.5">
      <c r="A167" s="5" t="s">
        <v>210</v>
      </c>
      <c r="B167" s="5" t="s">
        <v>211</v>
      </c>
      <c r="C167" s="17">
        <v>10986</v>
      </c>
      <c r="D167" s="30">
        <v>10986</v>
      </c>
    </row>
    <row r="168" spans="1:4" ht="31.5">
      <c r="A168" s="5" t="s">
        <v>212</v>
      </c>
      <c r="B168" s="5" t="s">
        <v>213</v>
      </c>
      <c r="C168" s="17">
        <v>629110</v>
      </c>
      <c r="D168" s="30">
        <v>629110</v>
      </c>
    </row>
    <row r="169" spans="1:4" ht="78.75">
      <c r="A169" s="5" t="s">
        <v>101</v>
      </c>
      <c r="B169" s="5" t="s">
        <v>54</v>
      </c>
      <c r="C169" s="17">
        <v>108438981</v>
      </c>
      <c r="D169" s="30">
        <v>108438981</v>
      </c>
    </row>
    <row r="170" spans="1:4" ht="31.5">
      <c r="A170" s="5" t="s">
        <v>102</v>
      </c>
      <c r="B170" s="5" t="s">
        <v>55</v>
      </c>
      <c r="C170" s="17">
        <v>4752000</v>
      </c>
      <c r="D170" s="30">
        <v>4752000</v>
      </c>
    </row>
    <row r="171" spans="1:4" ht="31.5">
      <c r="A171" s="4" t="s">
        <v>103</v>
      </c>
      <c r="B171" s="5" t="s">
        <v>56</v>
      </c>
      <c r="C171" s="17">
        <v>6011242</v>
      </c>
      <c r="D171" s="30">
        <v>6011242</v>
      </c>
    </row>
    <row r="172" spans="1:4" ht="47.25">
      <c r="A172" s="4" t="s">
        <v>158</v>
      </c>
      <c r="B172" s="5" t="s">
        <v>216</v>
      </c>
      <c r="C172" s="17">
        <v>157835</v>
      </c>
      <c r="D172" s="30">
        <v>157092</v>
      </c>
    </row>
    <row r="173" spans="1:4" ht="63">
      <c r="A173" s="6" t="s">
        <v>104</v>
      </c>
      <c r="B173" s="7" t="s">
        <v>57</v>
      </c>
      <c r="C173" s="18">
        <f>C174</f>
        <v>1899</v>
      </c>
      <c r="D173" s="18">
        <f>D174</f>
        <v>23435</v>
      </c>
    </row>
    <row r="174" spans="1:4" ht="63">
      <c r="A174" s="6" t="s">
        <v>105</v>
      </c>
      <c r="B174" s="7" t="s">
        <v>143</v>
      </c>
      <c r="C174" s="18">
        <f>C175</f>
        <v>1899</v>
      </c>
      <c r="D174" s="18">
        <f>D175</f>
        <v>23435</v>
      </c>
    </row>
    <row r="175" spans="1:4" ht="63">
      <c r="A175" s="4" t="s">
        <v>106</v>
      </c>
      <c r="B175" s="5" t="s">
        <v>143</v>
      </c>
      <c r="C175" s="17">
        <v>1899</v>
      </c>
      <c r="D175" s="31">
        <v>23435</v>
      </c>
    </row>
    <row r="176" spans="1:4" ht="78.75">
      <c r="A176" s="6" t="s">
        <v>230</v>
      </c>
      <c r="B176" s="7" t="s">
        <v>231</v>
      </c>
      <c r="C176" s="18">
        <f>C177</f>
        <v>1969057</v>
      </c>
      <c r="D176" s="18">
        <f>D177</f>
        <v>1969057</v>
      </c>
    </row>
    <row r="177" spans="1:4" ht="94.5">
      <c r="A177" s="6" t="s">
        <v>232</v>
      </c>
      <c r="B177" s="7" t="s">
        <v>233</v>
      </c>
      <c r="C177" s="18">
        <f>C178</f>
        <v>1969057</v>
      </c>
      <c r="D177" s="18">
        <f>D178</f>
        <v>1969057</v>
      </c>
    </row>
    <row r="178" spans="1:4" ht="94.5">
      <c r="A178" s="4" t="s">
        <v>234</v>
      </c>
      <c r="B178" s="5" t="s">
        <v>233</v>
      </c>
      <c r="C178" s="17">
        <v>1969057</v>
      </c>
      <c r="D178" s="31">
        <v>1969057</v>
      </c>
    </row>
    <row r="179" spans="1:4" ht="141.75">
      <c r="A179" s="6" t="s">
        <v>174</v>
      </c>
      <c r="B179" s="7" t="s">
        <v>227</v>
      </c>
      <c r="C179" s="18">
        <f>C180</f>
        <v>13983480</v>
      </c>
      <c r="D179" s="31">
        <f>D180</f>
        <v>13671000</v>
      </c>
    </row>
    <row r="180" spans="1:4" ht="126">
      <c r="A180" s="6" t="s">
        <v>173</v>
      </c>
      <c r="B180" s="7" t="s">
        <v>226</v>
      </c>
      <c r="C180" s="18">
        <f>C181</f>
        <v>13983480</v>
      </c>
      <c r="D180" s="31">
        <f>D181</f>
        <v>13671000</v>
      </c>
    </row>
    <row r="181" spans="1:4" ht="126">
      <c r="A181" s="4" t="s">
        <v>175</v>
      </c>
      <c r="B181" s="5" t="s">
        <v>226</v>
      </c>
      <c r="C181" s="17">
        <v>13983480</v>
      </c>
      <c r="D181" s="31">
        <v>13671000</v>
      </c>
    </row>
    <row r="182" spans="1:4" ht="63">
      <c r="A182" s="6" t="s">
        <v>334</v>
      </c>
      <c r="B182" s="7" t="s">
        <v>159</v>
      </c>
      <c r="C182" s="18">
        <f>C184</f>
        <v>14359908</v>
      </c>
      <c r="D182" s="18">
        <f>D184</f>
        <v>15417792</v>
      </c>
    </row>
    <row r="183" spans="1:4" ht="63">
      <c r="A183" s="6" t="s">
        <v>156</v>
      </c>
      <c r="B183" s="7" t="s">
        <v>157</v>
      </c>
      <c r="C183" s="18">
        <f>C184</f>
        <v>14359908</v>
      </c>
      <c r="D183" s="18">
        <f>D184</f>
        <v>15417792</v>
      </c>
    </row>
    <row r="184" spans="1:4" ht="63">
      <c r="A184" s="4" t="s">
        <v>156</v>
      </c>
      <c r="B184" s="5" t="s">
        <v>157</v>
      </c>
      <c r="C184" s="17">
        <v>14359908</v>
      </c>
      <c r="D184" s="31">
        <v>15417792</v>
      </c>
    </row>
    <row r="185" spans="1:4" ht="72" customHeight="1">
      <c r="A185" s="6" t="s">
        <v>178</v>
      </c>
      <c r="B185" s="7" t="s">
        <v>190</v>
      </c>
      <c r="C185" s="18">
        <f>C186</f>
        <v>3399521</v>
      </c>
      <c r="D185" s="18">
        <f>D186</f>
        <v>3141834</v>
      </c>
    </row>
    <row r="186" spans="1:4" ht="47.25">
      <c r="A186" s="6" t="s">
        <v>176</v>
      </c>
      <c r="B186" s="7" t="s">
        <v>179</v>
      </c>
      <c r="C186" s="18">
        <f>C187</f>
        <v>3399521</v>
      </c>
      <c r="D186" s="18">
        <f>D187</f>
        <v>3141834</v>
      </c>
    </row>
    <row r="187" spans="1:4" ht="47.25">
      <c r="A187" s="4" t="s">
        <v>177</v>
      </c>
      <c r="B187" s="5" t="s">
        <v>179</v>
      </c>
      <c r="C187" s="17">
        <v>3399521</v>
      </c>
      <c r="D187" s="30">
        <v>3141834</v>
      </c>
    </row>
    <row r="188" spans="1:4" ht="47.25">
      <c r="A188" s="6" t="s">
        <v>340</v>
      </c>
      <c r="B188" s="7" t="s">
        <v>341</v>
      </c>
      <c r="C188" s="18">
        <f>C189</f>
        <v>1587798</v>
      </c>
      <c r="D188" s="18">
        <f>D189</f>
        <v>1638512</v>
      </c>
    </row>
    <row r="189" spans="1:4" ht="47.25">
      <c r="A189" s="6" t="s">
        <v>342</v>
      </c>
      <c r="B189" s="7" t="s">
        <v>343</v>
      </c>
      <c r="C189" s="18">
        <f>C190</f>
        <v>1587798</v>
      </c>
      <c r="D189" s="18">
        <f>D190</f>
        <v>1638512</v>
      </c>
    </row>
    <row r="190" spans="1:4" ht="47.25">
      <c r="A190" s="4" t="s">
        <v>344</v>
      </c>
      <c r="B190" s="5" t="s">
        <v>343</v>
      </c>
      <c r="C190" s="17">
        <v>1587798</v>
      </c>
      <c r="D190" s="30">
        <v>1638512</v>
      </c>
    </row>
    <row r="191" spans="1:4" ht="15.75">
      <c r="A191" s="22"/>
      <c r="B191" s="2" t="s">
        <v>58</v>
      </c>
      <c r="C191" s="16">
        <f>C10+C120</f>
        <v>1195958148</v>
      </c>
      <c r="D191" s="16">
        <f>D10+D120</f>
        <v>920421360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2024-08-27T05:21:28Z</cp:lastPrinted>
  <dcterms:created xsi:type="dcterms:W3CDTF">2018-05-24T06:09:51Z</dcterms:created>
  <dcterms:modified xsi:type="dcterms:W3CDTF">2025-01-13T05:41:54Z</dcterms:modified>
</cp:coreProperties>
</file>