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56" windowWidth="15240" windowHeight="7980"/>
  </bookViews>
  <sheets>
    <sheet name="Первоначальный" sheetId="3" r:id="rId1"/>
  </sheets>
  <calcPr calcId="145621"/>
</workbook>
</file>

<file path=xl/calcChain.xml><?xml version="1.0" encoding="utf-8"?>
<calcChain xmlns="http://schemas.openxmlformats.org/spreadsheetml/2006/main">
  <c r="E23" i="3" l="1"/>
  <c r="E19" i="3"/>
  <c r="E14" i="3"/>
  <c r="E13" i="3"/>
  <c r="E10" i="3"/>
  <c r="D22" i="3"/>
  <c r="D16" i="3"/>
  <c r="D17" i="3"/>
  <c r="E17" i="3" s="1"/>
  <c r="C17" i="3"/>
  <c r="D11" i="3"/>
  <c r="D9" i="3"/>
  <c r="D8" i="3" s="1"/>
  <c r="D15" i="3" l="1"/>
  <c r="D7" i="3"/>
  <c r="D21" i="3"/>
  <c r="C9" i="3"/>
  <c r="E9" i="3" s="1"/>
  <c r="D20" i="3" l="1"/>
  <c r="C16" i="3"/>
  <c r="C15" i="3" l="1"/>
  <c r="E15" i="3" s="1"/>
  <c r="E16" i="3"/>
  <c r="C22" i="3"/>
  <c r="C11" i="3"/>
  <c r="C8" i="3" l="1"/>
  <c r="E8" i="3" s="1"/>
  <c r="E11" i="3"/>
  <c r="C21" i="3"/>
  <c r="E22" i="3"/>
  <c r="C7" i="3"/>
  <c r="E7" i="3" s="1"/>
  <c r="C20" i="3" l="1"/>
  <c r="E20" i="3" s="1"/>
  <c r="E21" i="3"/>
</calcChain>
</file>

<file path=xl/sharedStrings.xml><?xml version="1.0" encoding="utf-8"?>
<sst xmlns="http://schemas.openxmlformats.org/spreadsheetml/2006/main" count="37" uniqueCount="35">
  <si>
    <t>(руб.)</t>
  </si>
  <si>
    <t>14.2.</t>
  </si>
  <si>
    <t>Наименование муниципальной  программы, программы, подпрограммы, объекта</t>
  </si>
  <si>
    <t xml:space="preserve">Номер муниципальной  программы                                                         </t>
  </si>
  <si>
    <t>Строительство центра развития детского творчества</t>
  </si>
  <si>
    <t>02</t>
  </si>
  <si>
    <t>Обеспечение  сельских населенных пунктов качественной питьевой водой</t>
  </si>
  <si>
    <t>14.2.01.</t>
  </si>
  <si>
    <t>14.2.01.10250</t>
  </si>
  <si>
    <t>Расходы на реализацию мероприятий по строительству зданий дополнительного образования</t>
  </si>
  <si>
    <t xml:space="preserve">2022год
 </t>
  </si>
  <si>
    <t>Муниципальная программа «Развитие образования в Гаврилов-Ямском муниципальном районе»</t>
  </si>
  <si>
    <t>МЦП "Создание условий для дополнительного образования детей в Гаврилов-Ямском муниципальном районе"</t>
  </si>
  <si>
    <t>Мероприятия на реализацию регионального проекта "Успех каждого ребенка"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</si>
  <si>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</si>
  <si>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>МЦП «Развитие водоснабжения, водоотведения и очистки сточных вод Гаврилов-Ямского муниципального района»</t>
  </si>
  <si>
    <t xml:space="preserve">Расходы на выполнение мероприятий по обеспечению сельских населенных пунктов питьевой водой </t>
  </si>
  <si>
    <t>Муниципальная программа "Развитие физической культуры и спорта в Гаврилов-Ямском муниципальном районе"</t>
  </si>
  <si>
    <t>13.1.</t>
  </si>
  <si>
    <t>Развитие  сети физкультурно-оздоровительных объектов</t>
  </si>
  <si>
    <t>13.1.03.</t>
  </si>
  <si>
    <t>13.1.03.12160.</t>
  </si>
  <si>
    <t>Расходы по строительству футбольного стадиона с четырьмя круговыми легкоатлетическими беговыми дорожками</t>
  </si>
  <si>
    <t>Строительство футбольного стадиона</t>
  </si>
  <si>
    <t>МЦП «Развитие физической культуры и спорта в Гаврилов-Ямском муниципальном районе»</t>
  </si>
  <si>
    <t>02.5.</t>
  </si>
  <si>
    <t>02.5.Е2.</t>
  </si>
  <si>
    <t>02.5.Е2.16890</t>
  </si>
  <si>
    <t>02.5.Е2.76890</t>
  </si>
  <si>
    <t>02.5.01.</t>
  </si>
  <si>
    <t>Строительство и реконструкция зданий дополнительного образования в Гаврилов-Ямском муниципальном районе</t>
  </si>
  <si>
    <t>02.5.01.10030</t>
  </si>
  <si>
    <t xml:space="preserve">% исполнения </t>
  </si>
  <si>
    <t>Исп-но за 9 месяцев   2022 года</t>
  </si>
  <si>
    <t xml:space="preserve"> Финансирование  строек и объектов из  бюджета Гаврилов-Ямского муниципального    района   за  9 месяцев  2022 года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</si>
</sst>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1" formatCode="_-* #,##0\ _₽_-;\-* #,##0\ _₽_-;_-* &quot;-&quot;\ _₽_-;_-@_-"/>
    <numFmt numFmtId="164" formatCode="_-* #,##0.00_р_._-;\-* #,##0.00_р_._-;_-* &quot;-&quot;??_р_._-;_-@_-"/>
    <numFmt numFmtId="165" formatCode="_-* #,##0\ _₽_-;\-* #,##0\ _₽_-;_-* &quot;-&quot;??\ _₽_-;_-@_-"/>
    <numFmt numFmtId="166" formatCode="#,##0\ _₽"/>
  </numFmts>
  <fonts count="2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 Cyr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3"/>
      <name val="Times New Roman"/>
      <family val="1"/>
      <charset val="204"/>
    </font>
    <font>
      <b/>
      <i/>
      <sz val="12"/>
      <color rgb="FF000000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5" fillId="0" borderId="0"/>
    <xf numFmtId="164" fontId="1" fillId="0" borderId="0" applyFont="0" applyFill="0" applyBorder="0" applyAlignment="0" applyProtection="0"/>
  </cellStyleXfs>
  <cellXfs count="46">
    <xf numFmtId="0" fontId="0" fillId="0" borderId="0" xfId="0"/>
    <xf numFmtId="0" fontId="7" fillId="0" borderId="0" xfId="0" applyFont="1" applyAlignment="1">
      <alignment horizontal="center"/>
    </xf>
    <xf numFmtId="49" fontId="2" fillId="0" borderId="2" xfId="1" applyNumberFormat="1" applyFont="1" applyFill="1" applyBorder="1" applyAlignment="1">
      <alignment horizontal="center" vertical="top" wrapText="1"/>
    </xf>
    <xf numFmtId="49" fontId="3" fillId="0" borderId="3" xfId="0" applyNumberFormat="1" applyFont="1" applyFill="1" applyBorder="1" applyAlignment="1">
      <alignment horizontal="center" vertical="top" wrapText="1"/>
    </xf>
    <xf numFmtId="0" fontId="9" fillId="0" borderId="4" xfId="0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0" fontId="8" fillId="0" borderId="1" xfId="0" applyFont="1" applyBorder="1"/>
    <xf numFmtId="0" fontId="9" fillId="0" borderId="4" xfId="0" applyFont="1" applyBorder="1"/>
    <xf numFmtId="0" fontId="8" fillId="0" borderId="6" xfId="0" applyFont="1" applyBorder="1"/>
    <xf numFmtId="0" fontId="8" fillId="0" borderId="4" xfId="0" applyFont="1" applyBorder="1" applyAlignment="1">
      <alignment horizontal="left"/>
    </xf>
    <xf numFmtId="49" fontId="9" fillId="0" borderId="4" xfId="0" applyNumberFormat="1" applyFont="1" applyBorder="1" applyAlignment="1">
      <alignment horizontal="center"/>
    </xf>
    <xf numFmtId="0" fontId="15" fillId="2" borderId="1" xfId="0" applyFont="1" applyFill="1" applyBorder="1" applyAlignment="1">
      <alignment horizontal="left" wrapText="1"/>
    </xf>
    <xf numFmtId="0" fontId="4" fillId="0" borderId="5" xfId="1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justify" vertical="center" wrapText="1"/>
    </xf>
    <xf numFmtId="0" fontId="8" fillId="0" borderId="4" xfId="0" applyFont="1" applyBorder="1"/>
    <xf numFmtId="0" fontId="17" fillId="0" borderId="1" xfId="2" applyNumberFormat="1" applyFont="1" applyFill="1" applyBorder="1" applyAlignment="1" applyProtection="1">
      <alignment horizontal="left" vertical="top" wrapText="1"/>
      <protection hidden="1"/>
    </xf>
    <xf numFmtId="0" fontId="18" fillId="0" borderId="1" xfId="2" applyNumberFormat="1" applyFont="1" applyFill="1" applyBorder="1" applyAlignment="1" applyProtection="1">
      <alignment horizontal="left" vertical="top" wrapText="1"/>
      <protection hidden="1"/>
    </xf>
    <xf numFmtId="0" fontId="3" fillId="0" borderId="1" xfId="2" applyNumberFormat="1" applyFont="1" applyFill="1" applyBorder="1" applyAlignment="1" applyProtection="1">
      <alignment horizontal="left" vertical="top" wrapText="1"/>
      <protection hidden="1"/>
    </xf>
    <xf numFmtId="0" fontId="19" fillId="2" borderId="1" xfId="0" applyFont="1" applyFill="1" applyBorder="1" applyAlignment="1">
      <alignment horizontal="left" wrapText="1"/>
    </xf>
    <xf numFmtId="0" fontId="20" fillId="0" borderId="1" xfId="0" applyFont="1" applyFill="1" applyBorder="1" applyAlignment="1">
      <alignment horizontal="left" wrapText="1"/>
    </xf>
    <xf numFmtId="0" fontId="4" fillId="0" borderId="1" xfId="2" applyNumberFormat="1" applyFont="1" applyFill="1" applyBorder="1" applyAlignment="1" applyProtection="1">
      <alignment horizontal="left" vertical="top" wrapText="1"/>
      <protection hidden="1"/>
    </xf>
    <xf numFmtId="0" fontId="21" fillId="0" borderId="0" xfId="0" applyFont="1"/>
    <xf numFmtId="0" fontId="11" fillId="0" borderId="4" xfId="0" applyFont="1" applyBorder="1" applyAlignment="1">
      <alignment horizontal="left"/>
    </xf>
    <xf numFmtId="2" fontId="11" fillId="0" borderId="4" xfId="0" applyNumberFormat="1" applyFont="1" applyBorder="1" applyAlignment="1">
      <alignment horizontal="left"/>
    </xf>
    <xf numFmtId="0" fontId="14" fillId="0" borderId="1" xfId="2" applyNumberFormat="1" applyFont="1" applyFill="1" applyBorder="1" applyAlignment="1" applyProtection="1">
      <alignment horizontal="center" vertical="top" wrapText="1"/>
      <protection hidden="1"/>
    </xf>
    <xf numFmtId="2" fontId="8" fillId="0" borderId="4" xfId="0" applyNumberFormat="1" applyFont="1" applyBorder="1" applyAlignment="1">
      <alignment horizontal="left"/>
    </xf>
    <xf numFmtId="0" fontId="3" fillId="0" borderId="1" xfId="2" applyNumberFormat="1" applyFont="1" applyFill="1" applyBorder="1" applyAlignment="1" applyProtection="1">
      <alignment horizontal="left" vertical="center" wrapText="1"/>
      <protection hidden="1"/>
    </xf>
    <xf numFmtId="0" fontId="8" fillId="0" borderId="3" xfId="0" applyFont="1" applyBorder="1" applyAlignment="1">
      <alignment vertical="top" wrapText="1"/>
    </xf>
    <xf numFmtId="0" fontId="8" fillId="0" borderId="5" xfId="0" applyFont="1" applyBorder="1" applyAlignment="1">
      <alignment horizontal="center" vertical="top" wrapText="1"/>
    </xf>
    <xf numFmtId="3" fontId="16" fillId="0" borderId="7" xfId="0" applyNumberFormat="1" applyFont="1" applyBorder="1" applyAlignment="1">
      <alignment horizontal="center" vertical="center"/>
    </xf>
    <xf numFmtId="3" fontId="11" fillId="0" borderId="7" xfId="0" applyNumberFormat="1" applyFont="1" applyBorder="1" applyAlignment="1">
      <alignment horizontal="center" vertical="center"/>
    </xf>
    <xf numFmtId="3" fontId="8" fillId="0" borderId="7" xfId="0" applyNumberFormat="1" applyFont="1" applyBorder="1" applyAlignment="1">
      <alignment horizontal="center" vertical="center"/>
    </xf>
    <xf numFmtId="3" fontId="10" fillId="0" borderId="7" xfId="0" applyNumberFormat="1" applyFont="1" applyBorder="1" applyAlignment="1">
      <alignment horizontal="center" vertical="center"/>
    </xf>
    <xf numFmtId="3" fontId="10" fillId="0" borderId="7" xfId="0" applyNumberFormat="1" applyFont="1" applyBorder="1" applyAlignment="1">
      <alignment horizontal="center"/>
    </xf>
    <xf numFmtId="3" fontId="9" fillId="0" borderId="7" xfId="0" applyNumberFormat="1" applyFont="1" applyBorder="1" applyAlignment="1">
      <alignment horizontal="center"/>
    </xf>
    <xf numFmtId="3" fontId="11" fillId="0" borderId="7" xfId="0" applyNumberFormat="1" applyFont="1" applyBorder="1" applyAlignment="1">
      <alignment horizontal="center"/>
    </xf>
    <xf numFmtId="3" fontId="8" fillId="0" borderId="7" xfId="0" applyNumberFormat="1" applyFont="1" applyBorder="1" applyAlignment="1">
      <alignment horizontal="center"/>
    </xf>
    <xf numFmtId="3" fontId="12" fillId="0" borderId="7" xfId="0" applyNumberFormat="1" applyFont="1" applyBorder="1" applyAlignment="1">
      <alignment horizontal="center" vertical="center"/>
    </xf>
    <xf numFmtId="0" fontId="13" fillId="0" borderId="1" xfId="0" applyFont="1" applyBorder="1"/>
    <xf numFmtId="1" fontId="13" fillId="0" borderId="1" xfId="0" applyNumberFormat="1" applyFont="1" applyBorder="1"/>
    <xf numFmtId="165" fontId="10" fillId="0" borderId="1" xfId="0" applyNumberFormat="1" applyFont="1" applyBorder="1"/>
    <xf numFmtId="166" fontId="13" fillId="0" borderId="1" xfId="0" applyNumberFormat="1" applyFont="1" applyBorder="1"/>
    <xf numFmtId="165" fontId="13" fillId="0" borderId="1" xfId="0" applyNumberFormat="1" applyFont="1" applyBorder="1" applyAlignment="1">
      <alignment horizontal="center" vertical="center"/>
    </xf>
    <xf numFmtId="41" fontId="13" fillId="0" borderId="1" xfId="0" applyNumberFormat="1" applyFont="1" applyBorder="1" applyAlignment="1">
      <alignment vertical="center"/>
    </xf>
    <xf numFmtId="1" fontId="0" fillId="0" borderId="1" xfId="0" applyNumberFormat="1" applyBorder="1" applyAlignment="1">
      <alignment horizontal="center" vertical="center"/>
    </xf>
    <xf numFmtId="0" fontId="6" fillId="0" borderId="0" xfId="1" applyNumberFormat="1" applyFont="1" applyFill="1" applyBorder="1" applyAlignment="1">
      <alignment horizontal="center" vertical="top" wrapText="1"/>
    </xf>
  </cellXfs>
  <cellStyles count="4">
    <cellStyle name="Обычный" xfId="0" builtinId="0"/>
    <cellStyle name="Обычный 2" xfId="2"/>
    <cellStyle name="Обычный 3" xfId="1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E23"/>
  <sheetViews>
    <sheetView tabSelected="1" workbookViewId="0">
      <selection activeCell="G5" sqref="G5"/>
    </sheetView>
  </sheetViews>
  <sheetFormatPr defaultRowHeight="14.4" x14ac:dyDescent="0.3"/>
  <cols>
    <col min="1" max="1" width="13.6640625" customWidth="1"/>
    <col min="2" max="2" width="59" customWidth="1"/>
    <col min="3" max="3" width="18.44140625" customWidth="1"/>
    <col min="4" max="4" width="18.88671875" customWidth="1"/>
    <col min="5" max="5" width="13.88671875" customWidth="1"/>
  </cols>
  <sheetData>
    <row r="2" spans="1:5" ht="44.25" customHeight="1" x14ac:dyDescent="0.3">
      <c r="A2" s="45" t="s">
        <v>34</v>
      </c>
      <c r="B2" s="45"/>
      <c r="C2" s="45"/>
      <c r="D2" s="45"/>
      <c r="E2" s="45"/>
    </row>
    <row r="4" spans="1:5" ht="15" thickBot="1" x14ac:dyDescent="0.35">
      <c r="C4" s="1" t="s">
        <v>0</v>
      </c>
    </row>
    <row r="5" spans="1:5" ht="52.5" customHeight="1" x14ac:dyDescent="0.3">
      <c r="A5" s="2" t="s">
        <v>3</v>
      </c>
      <c r="B5" s="3" t="s">
        <v>2</v>
      </c>
      <c r="C5" s="12" t="s">
        <v>10</v>
      </c>
      <c r="D5" s="27" t="s">
        <v>33</v>
      </c>
      <c r="E5" s="28" t="s">
        <v>32</v>
      </c>
    </row>
    <row r="6" spans="1:5" ht="60.75" hidden="1" customHeight="1" thickBot="1" x14ac:dyDescent="0.35">
      <c r="A6" s="5"/>
      <c r="B6" s="6"/>
      <c r="C6" s="8"/>
    </row>
    <row r="7" spans="1:5" ht="51.75" customHeight="1" x14ac:dyDescent="0.3">
      <c r="A7" s="10" t="s">
        <v>5</v>
      </c>
      <c r="B7" s="16" t="s">
        <v>11</v>
      </c>
      <c r="C7" s="29">
        <f>SUM(C8)</f>
        <v>159231941.80000001</v>
      </c>
      <c r="D7" s="29">
        <f>SUM(D8)</f>
        <v>158344665</v>
      </c>
      <c r="E7" s="44">
        <f>SUM(D7/C7*100)</f>
        <v>99.442777127522277</v>
      </c>
    </row>
    <row r="8" spans="1:5" ht="63" customHeight="1" x14ac:dyDescent="0.35">
      <c r="A8" s="23" t="s">
        <v>25</v>
      </c>
      <c r="B8" s="15" t="s">
        <v>12</v>
      </c>
      <c r="C8" s="30">
        <f>SUM(C9,C11)</f>
        <v>159231941.80000001</v>
      </c>
      <c r="D8" s="30">
        <f>SUM(D9,D11)</f>
        <v>158344665</v>
      </c>
      <c r="E8" s="44">
        <f t="shared" ref="E8:E23" si="0">SUM(D8/C8*100)</f>
        <v>99.442777127522277</v>
      </c>
    </row>
    <row r="9" spans="1:5" ht="44.25" customHeight="1" x14ac:dyDescent="0.3">
      <c r="A9" s="25" t="s">
        <v>29</v>
      </c>
      <c r="B9" s="17" t="s">
        <v>30</v>
      </c>
      <c r="C9" s="30">
        <f>SUM(C10)</f>
        <v>750000</v>
      </c>
      <c r="D9" s="30">
        <f>SUM(D10)</f>
        <v>0</v>
      </c>
      <c r="E9" s="44">
        <f t="shared" si="0"/>
        <v>0</v>
      </c>
    </row>
    <row r="10" spans="1:5" ht="32.25" customHeight="1" x14ac:dyDescent="0.3">
      <c r="A10" s="25" t="s">
        <v>31</v>
      </c>
      <c r="B10" s="26" t="s">
        <v>4</v>
      </c>
      <c r="C10" s="31">
        <v>750000</v>
      </c>
      <c r="D10" s="38">
        <v>0</v>
      </c>
      <c r="E10" s="44">
        <f t="shared" si="0"/>
        <v>0</v>
      </c>
    </row>
    <row r="11" spans="1:5" ht="33.75" customHeight="1" x14ac:dyDescent="0.3">
      <c r="A11" s="9" t="s">
        <v>26</v>
      </c>
      <c r="B11" s="17" t="s">
        <v>13</v>
      </c>
      <c r="C11" s="32">
        <f>SUM(C13:C14)</f>
        <v>158481941.80000001</v>
      </c>
      <c r="D11" s="32">
        <f>SUM(D13:D14)</f>
        <v>158344665</v>
      </c>
      <c r="E11" s="44">
        <f t="shared" si="0"/>
        <v>99.913380162786453</v>
      </c>
    </row>
    <row r="12" spans="1:5" ht="24" customHeight="1" x14ac:dyDescent="0.3">
      <c r="A12" s="9"/>
      <c r="B12" s="24" t="s">
        <v>4</v>
      </c>
      <c r="C12" s="31"/>
      <c r="D12" s="38"/>
      <c r="E12" s="44"/>
    </row>
    <row r="13" spans="1:5" ht="34.5" customHeight="1" x14ac:dyDescent="0.3">
      <c r="A13" s="5" t="s">
        <v>27</v>
      </c>
      <c r="B13" s="17" t="s">
        <v>9</v>
      </c>
      <c r="C13" s="33">
        <v>7919233.7999999998</v>
      </c>
      <c r="D13" s="41">
        <v>7917233</v>
      </c>
      <c r="E13" s="44">
        <f t="shared" si="0"/>
        <v>99.974734929533213</v>
      </c>
    </row>
    <row r="14" spans="1:5" ht="34.5" customHeight="1" x14ac:dyDescent="0.3">
      <c r="A14" s="5" t="s">
        <v>28</v>
      </c>
      <c r="B14" s="17" t="s">
        <v>9</v>
      </c>
      <c r="C14" s="33">
        <v>150562708</v>
      </c>
      <c r="D14" s="40">
        <v>150427432</v>
      </c>
      <c r="E14" s="44">
        <f t="shared" si="0"/>
        <v>99.91015305064785</v>
      </c>
    </row>
    <row r="15" spans="1:5" s="21" customFormat="1" ht="52.5" customHeight="1" x14ac:dyDescent="0.3">
      <c r="A15" s="4">
        <v>13</v>
      </c>
      <c r="B15" s="20" t="s">
        <v>17</v>
      </c>
      <c r="C15" s="34">
        <f>SUM(C16)</f>
        <v>11706039</v>
      </c>
      <c r="D15" s="34">
        <f>SUM(D16)</f>
        <v>11706039</v>
      </c>
      <c r="E15" s="44">
        <f t="shared" si="0"/>
        <v>100</v>
      </c>
    </row>
    <row r="16" spans="1:5" ht="34.5" customHeight="1" x14ac:dyDescent="0.35">
      <c r="A16" s="22" t="s">
        <v>18</v>
      </c>
      <c r="B16" s="15" t="s">
        <v>24</v>
      </c>
      <c r="C16" s="35">
        <f>SUM(C17)</f>
        <v>11706039</v>
      </c>
      <c r="D16" s="35">
        <f>SUM(D17)</f>
        <v>11706039</v>
      </c>
      <c r="E16" s="44">
        <f t="shared" si="0"/>
        <v>100</v>
      </c>
    </row>
    <row r="17" spans="1:5" ht="24.75" customHeight="1" x14ac:dyDescent="0.35">
      <c r="A17" s="22" t="s">
        <v>20</v>
      </c>
      <c r="B17" s="17" t="s">
        <v>19</v>
      </c>
      <c r="C17" s="36">
        <f>SUM(C19)</f>
        <v>11706039</v>
      </c>
      <c r="D17" s="36">
        <f>SUM(D19)</f>
        <v>11706039</v>
      </c>
      <c r="E17" s="44">
        <f t="shared" si="0"/>
        <v>100</v>
      </c>
    </row>
    <row r="18" spans="1:5" ht="22.5" customHeight="1" x14ac:dyDescent="0.35">
      <c r="A18" s="22"/>
      <c r="B18" s="24" t="s">
        <v>23</v>
      </c>
      <c r="C18" s="35"/>
      <c r="D18" s="39"/>
      <c r="E18" s="44"/>
    </row>
    <row r="19" spans="1:5" ht="52.5" customHeight="1" x14ac:dyDescent="0.3">
      <c r="A19" s="5" t="s">
        <v>21</v>
      </c>
      <c r="B19" s="17" t="s">
        <v>22</v>
      </c>
      <c r="C19" s="32">
        <v>11706039</v>
      </c>
      <c r="D19" s="43">
        <v>11706039</v>
      </c>
      <c r="E19" s="44">
        <f t="shared" si="0"/>
        <v>100</v>
      </c>
    </row>
    <row r="20" spans="1:5" ht="67.2" x14ac:dyDescent="0.3">
      <c r="A20" s="4">
        <v>14</v>
      </c>
      <c r="B20" s="19" t="s">
        <v>14</v>
      </c>
      <c r="C20" s="29">
        <f t="shared" ref="C20:D22" si="1">SUM(C21)</f>
        <v>531680</v>
      </c>
      <c r="D20" s="29">
        <f t="shared" si="1"/>
        <v>480774</v>
      </c>
      <c r="E20" s="44">
        <f t="shared" si="0"/>
        <v>90.425443876015649</v>
      </c>
    </row>
    <row r="21" spans="1:5" ht="48.6" x14ac:dyDescent="0.35">
      <c r="A21" s="7" t="s">
        <v>1</v>
      </c>
      <c r="B21" s="18" t="s">
        <v>15</v>
      </c>
      <c r="C21" s="30">
        <f t="shared" si="1"/>
        <v>531680</v>
      </c>
      <c r="D21" s="30">
        <f t="shared" si="1"/>
        <v>480774</v>
      </c>
      <c r="E21" s="44">
        <f t="shared" si="0"/>
        <v>90.425443876015649</v>
      </c>
    </row>
    <row r="22" spans="1:5" ht="45.75" customHeight="1" x14ac:dyDescent="0.3">
      <c r="A22" s="14" t="s">
        <v>7</v>
      </c>
      <c r="B22" s="13" t="s">
        <v>6</v>
      </c>
      <c r="C22" s="32">
        <f t="shared" si="1"/>
        <v>531680</v>
      </c>
      <c r="D22" s="32">
        <f t="shared" si="1"/>
        <v>480774</v>
      </c>
      <c r="E22" s="44">
        <f t="shared" si="0"/>
        <v>90.425443876015649</v>
      </c>
    </row>
    <row r="23" spans="1:5" ht="31.2" x14ac:dyDescent="0.3">
      <c r="A23" s="14" t="s">
        <v>8</v>
      </c>
      <c r="B23" s="11" t="s">
        <v>16</v>
      </c>
      <c r="C23" s="37">
        <v>531680</v>
      </c>
      <c r="D23" s="42">
        <v>480774</v>
      </c>
      <c r="E23" s="44">
        <f t="shared" si="0"/>
        <v>90.425443876015649</v>
      </c>
    </row>
  </sheetData>
  <mergeCells count="1">
    <mergeCell ref="A2:E2"/>
  </mergeCells>
  <pageMargins left="0.70866141732283472" right="0.31496062992125984" top="0.74803149606299213" bottom="0.19685039370078741" header="0.31496062992125984" footer="0.31496062992125984"/>
  <pageSetup paperSize="9" scale="7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Первоначальный</vt:lpstr>
    </vt:vector>
  </TitlesOfParts>
  <Company>Упр-е фин. адм-и Г-Ям МР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Обл. организации</dc:creator>
  <cp:lastModifiedBy>smto_3</cp:lastModifiedBy>
  <cp:lastPrinted>2022-10-20T06:40:51Z</cp:lastPrinted>
  <dcterms:created xsi:type="dcterms:W3CDTF">2013-11-14T07:45:07Z</dcterms:created>
  <dcterms:modified xsi:type="dcterms:W3CDTF">2022-10-26T07:57:25Z</dcterms:modified>
</cp:coreProperties>
</file>