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15" windowWidth="14505" windowHeight="12195" tabRatio="840" firstSheet="27" activeTab="27"/>
  </bookViews>
  <sheets>
    <sheet name="Кирова 7" sheetId="1" r:id="rId1"/>
    <sheet name="Кирова 9" sheetId="2" r:id="rId2"/>
    <sheet name="Кирова 7а" sheetId="3" r:id="rId3"/>
    <sheet name="Кирова 15" sheetId="4" r:id="rId4"/>
    <sheet name="Седова 31" sheetId="5" r:id="rId5"/>
    <sheet name="Шишкина 1" sheetId="6" r:id="rId6"/>
    <sheet name="Шишкина3" sheetId="7" r:id="rId7"/>
    <sheet name="Шишкина 5" sheetId="8" r:id="rId8"/>
    <sheet name="Шишкина 7" sheetId="9" r:id="rId9"/>
    <sheet name="Шишкина 9" sheetId="10" r:id="rId10"/>
    <sheet name="Менжинского 43" sheetId="11" r:id="rId11"/>
    <sheet name="Менжинского 45" sheetId="12" r:id="rId12"/>
    <sheet name="Менжинского 55" sheetId="13" r:id="rId13"/>
    <sheet name="Менжинского 57" sheetId="14" r:id="rId14"/>
    <sheet name="Менжинского 59" sheetId="15" r:id="rId15"/>
    <sheet name="Молодёжная 1" sheetId="16" r:id="rId16"/>
    <sheet name="молодёжная 3" sheetId="17" r:id="rId17"/>
    <sheet name="Молодёжная 3а" sheetId="18" r:id="rId18"/>
    <sheet name="Строителей 1" sheetId="19" r:id="rId19"/>
    <sheet name="Строителей 2" sheetId="20" r:id="rId20"/>
    <sheet name="Строителей 3" sheetId="21" r:id="rId21"/>
    <sheet name="Строителей 5" sheetId="22" r:id="rId22"/>
    <sheet name="Строителей 5а" sheetId="23" r:id="rId23"/>
    <sheet name="Юбилейный пр-д 1" sheetId="24" r:id="rId24"/>
    <sheet name="Юбилейный 6" sheetId="25" r:id="rId25"/>
    <sheet name="Юбилейный пр-д 8" sheetId="26" r:id="rId26"/>
    <sheet name="Юбилейный пр-д 9" sheetId="27" r:id="rId27"/>
    <sheet name="Юбилейный пр-д 10" sheetId="28" r:id="rId28"/>
    <sheet name="Юбилейный пр-д 11" sheetId="29" r:id="rId29"/>
    <sheet name="Юбилейный пр-д 12" sheetId="30" r:id="rId30"/>
    <sheet name="Отчет о совместимости" sheetId="31" r:id="rId31"/>
  </sheets>
  <definedNames/>
  <calcPr fullCalcOnLoad="1"/>
</workbook>
</file>

<file path=xl/sharedStrings.xml><?xml version="1.0" encoding="utf-8"?>
<sst xmlns="http://schemas.openxmlformats.org/spreadsheetml/2006/main" count="766" uniqueCount="322">
  <si>
    <t xml:space="preserve">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</si>
  <si>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</si>
  <si>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Площадь дома</t>
  </si>
  <si>
    <t>Сбор по дому за год</t>
  </si>
  <si>
    <t>Виды ремонта</t>
  </si>
  <si>
    <t>Стоимость ремонта</t>
  </si>
  <si>
    <t>Входящий остаток</t>
  </si>
  <si>
    <t>Остаток денежных средств по статьям</t>
  </si>
  <si>
    <t>Денежный сбор с 1м² руб.</t>
  </si>
  <si>
    <t>Общий сбор по дому за год</t>
  </si>
  <si>
    <t>№</t>
  </si>
  <si>
    <t>Итого по дому:</t>
  </si>
  <si>
    <t xml:space="preserve">Остаток денежных средств </t>
  </si>
  <si>
    <t>Остаток денежных средств</t>
  </si>
  <si>
    <t>№п\п</t>
  </si>
  <si>
    <t xml:space="preserve">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</si>
  <si>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</si>
  <si>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Планируемый сбор по дому за год</t>
  </si>
  <si>
    <t>Сбор по дому за месяцев</t>
  </si>
  <si>
    <t xml:space="preserve"> </t>
  </si>
  <si>
    <t>Оплата услуг по изготовлению сметной документации</t>
  </si>
  <si>
    <t>Виды работ</t>
  </si>
  <si>
    <t xml:space="preserve">   </t>
  </si>
  <si>
    <t>Ремонт площадки 3под.</t>
  </si>
  <si>
    <t>Ремонт отопления подвал 7 под.</t>
  </si>
  <si>
    <t xml:space="preserve">  </t>
  </si>
  <si>
    <t>Менжинского д. 57- 2016г.</t>
  </si>
  <si>
    <t>Юбилейный пр д.№ 12 - 2016г.</t>
  </si>
  <si>
    <t xml:space="preserve">Менжинского д. 43-  2016г </t>
  </si>
  <si>
    <t>Кирова 9-2016г.</t>
  </si>
  <si>
    <t>Кирова 7а -2016г.</t>
  </si>
  <si>
    <t>Кирова 15- 2016г.</t>
  </si>
  <si>
    <t>Седова д.№ 31  -   2016г.</t>
  </si>
  <si>
    <t>Шишкина 1-  2016г.</t>
  </si>
  <si>
    <t>Шишкина д.№3- 2016г.</t>
  </si>
  <si>
    <t>Шишкина д.№5-  2016г.</t>
  </si>
  <si>
    <t>Шишкина д.№7- 2016г.</t>
  </si>
  <si>
    <t>Шишкина д.№9- 2016г.</t>
  </si>
  <si>
    <t>Менжинского д. 45- 2016г.</t>
  </si>
  <si>
    <t xml:space="preserve">Молодежная д.№1- 2016г </t>
  </si>
  <si>
    <t>Менжинского д. 59-  2016г</t>
  </si>
  <si>
    <t>Молодежная д.№3-  2016г</t>
  </si>
  <si>
    <t xml:space="preserve">Молодежная д.№3а -  2016г </t>
  </si>
  <si>
    <t>Строителей д.№1 - 2016г.</t>
  </si>
  <si>
    <t>Строителей д.№2 - 2016г.</t>
  </si>
  <si>
    <t>Строителей д.№3 - 2016г.</t>
  </si>
  <si>
    <t>Строителей 5-2016г.</t>
  </si>
  <si>
    <t>Стоителей 5а-2016г.</t>
  </si>
  <si>
    <t>Юбилейный пр Д. №1- 2016г.</t>
  </si>
  <si>
    <t>Юбилейный пр д.№6 - 2016г.</t>
  </si>
  <si>
    <t>Юбилейный пр д.№8 - 2016г.</t>
  </si>
  <si>
    <t>Юбилейный пр д.№9 - 2016г.</t>
  </si>
  <si>
    <t>Юбилейный пр д.№10 - 2016г.</t>
  </si>
  <si>
    <t>Юбилейный пр д.№11 - 2016г.</t>
  </si>
  <si>
    <t>Менжинского д. 55-  2016г</t>
  </si>
  <si>
    <t>Ремонт полов на лестничных клетках 1 под.</t>
  </si>
  <si>
    <t>Ремонт полов на лестничных клетках 2 под.</t>
  </si>
  <si>
    <t>Герметизация межпанельных швов кв.98</t>
  </si>
  <si>
    <t>Изготовление и установка скамейки 2под.</t>
  </si>
  <si>
    <t>Ремонт отопления кв.13,100,103 подвал.</t>
  </si>
  <si>
    <t>Ремонт кровли кв.7</t>
  </si>
  <si>
    <t>Ремонт отопления и канализации подвал 3,4,5 под. Изготовление и установка  регистры 4 под.</t>
  </si>
  <si>
    <t>Ремонт канализации 1,2,3,4 под.</t>
  </si>
  <si>
    <t>Ремонт отопления подвал 62 кв.</t>
  </si>
  <si>
    <t>Ремонт канализации кв. 35</t>
  </si>
  <si>
    <t>Ремонт канализации кв. 79</t>
  </si>
  <si>
    <t>Кирова 7- 2016г.</t>
  </si>
  <si>
    <t>Ремонт отопления кв.40</t>
  </si>
  <si>
    <t>Ремонт  отопления кв.45.</t>
  </si>
  <si>
    <t>Ремонт водопровода кв.18.</t>
  </si>
  <si>
    <t>Ремонт и герметизация межпанельных швов отдельными местами</t>
  </si>
  <si>
    <t>Ремонт отопления кв.41.</t>
  </si>
  <si>
    <t>Обрезка дерева</t>
  </si>
  <si>
    <t>Ремонт вытяжек кв.43.</t>
  </si>
  <si>
    <t>Устройство песочницы.</t>
  </si>
  <si>
    <t>Ремонт отопления кв.6.</t>
  </si>
  <si>
    <t>Изготовление и устан.скамейки.</t>
  </si>
  <si>
    <t>Смена кровель на вытяжках. 2под.</t>
  </si>
  <si>
    <t>Изготовление и устан.скамеек 4под.</t>
  </si>
  <si>
    <t>Наращиван.вытяжек кв.10,55.</t>
  </si>
  <si>
    <t>Ремонт входных площадок 4под.</t>
  </si>
  <si>
    <t>Герметизация межпанельных швов кв.109</t>
  </si>
  <si>
    <t>Прочистка канализационного сторяка кв.23,27,31,35.</t>
  </si>
  <si>
    <t>Ремонт кровли кв.119</t>
  </si>
  <si>
    <t>Ремонт кровли кв.48</t>
  </si>
  <si>
    <t>Перенос детского городка</t>
  </si>
  <si>
    <t>Установка решетчатых дверей (подвал)</t>
  </si>
  <si>
    <t>Установка светильников уличного освещения</t>
  </si>
  <si>
    <t>Герметизация межпанельных швов гермабутилом с использованием автовышки кв 13</t>
  </si>
  <si>
    <t>Ремонт вытяжных труб 7,8 под.</t>
  </si>
  <si>
    <t>Изготовление и установка скамейки</t>
  </si>
  <si>
    <t>Окраска газовой трубы</t>
  </si>
  <si>
    <t>Ремонт балконной плиты кв. 25</t>
  </si>
  <si>
    <t>Диагностика газовых труб</t>
  </si>
  <si>
    <t>Ремонт цоколя</t>
  </si>
  <si>
    <t>Установка отлива на лоджии кв 74</t>
  </si>
  <si>
    <t>Ремонт плиты перекрытия лоджии кв 19</t>
  </si>
  <si>
    <t>Уборка мусора после пожара в под кв 119</t>
  </si>
  <si>
    <t>Окрашивание малых форм</t>
  </si>
  <si>
    <t>Благоустройство придомовой территории (перевозка земли для клумб)</t>
  </si>
  <si>
    <t>Ремонт пилястр</t>
  </si>
  <si>
    <t>Герметизация межпанельных швов кв. 56,57,58</t>
  </si>
  <si>
    <t>Ремонт отопления кв. 25</t>
  </si>
  <si>
    <t>Ремонт отопления кв.45</t>
  </si>
  <si>
    <t>Ремонт водопровода кв. 108</t>
  </si>
  <si>
    <t>Ремонт отопления кв.73</t>
  </si>
  <si>
    <t xml:space="preserve">Ремонт парапета </t>
  </si>
  <si>
    <t>Изготовление и установка скамейки 1 под.</t>
  </si>
  <si>
    <t>Ремонт водопровода (подвал)</t>
  </si>
  <si>
    <t>Ремонт отопления под. 2</t>
  </si>
  <si>
    <t>Ремонт канализации кв3 (подвал)</t>
  </si>
  <si>
    <t>Утепление дверного проема 3под.</t>
  </si>
  <si>
    <t>Ремонт отопления кв. 51(подвал)</t>
  </si>
  <si>
    <t>Ремонт отопления кв. 108;103</t>
  </si>
  <si>
    <t>Заделка и штукатурка стен после прочистки вытяжных каналов кв.37; 40.</t>
  </si>
  <si>
    <t>Ремонт канализации (в тепловом узле)</t>
  </si>
  <si>
    <t>Установка скамеек 1,3,4</t>
  </si>
  <si>
    <t>Изготовление и установка скамеек 1;6 под.</t>
  </si>
  <si>
    <t>Устойство лотков бетонных и подсыпка песчано-гравийная</t>
  </si>
  <si>
    <t>Ремонт входных площадок 5;6 под.</t>
  </si>
  <si>
    <t>Герметизация межпанельных швов кв.63</t>
  </si>
  <si>
    <t>Герметизация межпанельных швов кв.64</t>
  </si>
  <si>
    <t>Герметизация швов кв 33</t>
  </si>
  <si>
    <t>Закрытие подвальных окон</t>
  </si>
  <si>
    <t>Ремонт отопления кв.17</t>
  </si>
  <si>
    <t>Ремонт отопления кв.57</t>
  </si>
  <si>
    <t>Ремонт отопления (подвал)</t>
  </si>
  <si>
    <t>Ремонт отопления кв.66,36</t>
  </si>
  <si>
    <t>Пробивка и прочистка вытяжек</t>
  </si>
  <si>
    <t>Пробивка и прочистка вытяжки кв. 16</t>
  </si>
  <si>
    <t>Уборка, вывоз, утелизация сучьев с придомовой территории</t>
  </si>
  <si>
    <t>Ремонт ливневой канализации</t>
  </si>
  <si>
    <t>Ремонт теплоизоляции трубопровода ввода теплосети</t>
  </si>
  <si>
    <t>Замена водопроводного стояка кв. 2,5,8,11,14</t>
  </si>
  <si>
    <t>Благоустройство придомовых территорий(перевозка земли для клумб)</t>
  </si>
  <si>
    <t>Герметизация примыканий к трубам 2под.</t>
  </si>
  <si>
    <t>Ремонт входных площадок 3под.</t>
  </si>
  <si>
    <t>Ремонт кровли 3под.</t>
  </si>
  <si>
    <t>Изготовление и установка скамеек 2,5 под.</t>
  </si>
  <si>
    <t>Наращивание вытяжек кв.85,87</t>
  </si>
  <si>
    <t>Ремонт отопления кв.34</t>
  </si>
  <si>
    <t>Ремонт канализации (подвал)</t>
  </si>
  <si>
    <t>Ремонт отопления кв.111</t>
  </si>
  <si>
    <t>Ремонт отопления подвал кв.6,10,14,18</t>
  </si>
  <si>
    <t>Ремонт ливневой канализации под.2</t>
  </si>
  <si>
    <t>Уборка снега с придомовой территории</t>
  </si>
  <si>
    <t>Замена патрона 2шт(3под.2эт.,4под.2эт.) Замена выключателя 1шт. (1под.2эт.)</t>
  </si>
  <si>
    <t>Замена патрона 1шт(2под.3эт.) Замена выключателя 2шт. (подвал)</t>
  </si>
  <si>
    <t>Замена выключателя в тамбуре 6под. 1шт</t>
  </si>
  <si>
    <t>Замена выключателя в тамбуре 2под. 1шт</t>
  </si>
  <si>
    <t>Замена патрона 1шт и установка выключателя (1шт) 6под. 1эт</t>
  </si>
  <si>
    <t>Замена патрона 1шт (3под.2эт.), 1шт (1под.1эт.), 1шт.(2под. тамбур)</t>
  </si>
  <si>
    <t>Замена патрона 1шт (1под.3эт.)</t>
  </si>
  <si>
    <t>Замена выключателя1шт.(6под.1эт.) Установка подвесного патрона в подвале 1шт.</t>
  </si>
  <si>
    <t>Замена патрона 1шт (5под.5эт.)</t>
  </si>
  <si>
    <t>Замена патрона 1шт (4под.подвал)</t>
  </si>
  <si>
    <t>Установка патронов 2шт (подвал)</t>
  </si>
  <si>
    <t>Замена выключателей1шт (6под.1эт)</t>
  </si>
  <si>
    <t>Замена патрона с установкой диода 1шт. (2под.3эт.)</t>
  </si>
  <si>
    <t>Замена выключателя1шт (4под.1эт). Замена патрона 1шт.(3под.3эт.)</t>
  </si>
  <si>
    <t xml:space="preserve">Замена выключателя1шт (4под.1эт). </t>
  </si>
  <si>
    <t>Замена плавкой вставки ВРУ, пакетных выключателей на автоматические 2шт 3под.1эт., 3шт 2под.1эт.</t>
  </si>
  <si>
    <t>Замена плавкой вставки ВРУ</t>
  </si>
  <si>
    <t>Замена светильников на входе в под.2, пакетноговыключателя на автоматический 3под 3эт</t>
  </si>
  <si>
    <t>Замена датчика освещенности 3 под.</t>
  </si>
  <si>
    <t>Замена плавкой вставки ВРУ и пакетного выключателя на автоматический кв. 41</t>
  </si>
  <si>
    <t>Замена светильника 1под.2 эт.</t>
  </si>
  <si>
    <t xml:space="preserve">Ремонт водопровода </t>
  </si>
  <si>
    <t>Ремонт отопления кв. 19,91, 94.</t>
  </si>
  <si>
    <t>Ремонт водопровода и отопления (подвал)</t>
  </si>
  <si>
    <t>Наращивание вытяжек с пробивкой и заделкой отверстий в ж/б перекрытиях , заменой колпаков кв.58,60</t>
  </si>
  <si>
    <t>Наращивание вытяжек с пробивкой и заделкой отверстий в ж/б перекрытиях , заменой колпаков кв.110</t>
  </si>
  <si>
    <t>Наращивание вытяжек с пробивкой и заделкой отверстий в ж/б перекрытиях , заменой колпаков кв.31</t>
  </si>
  <si>
    <t>Наращивание вытяжек с пробивкой и заделкой отверстий в ж/б перекрытиях , заменой колпаков кв85</t>
  </si>
  <si>
    <t>Ремонт отопления (подвал )</t>
  </si>
  <si>
    <t>Наращивание вытяжек с пробивкой и заделкой отверстий в ж/б перекрытиях , заменой колпаков кв.27</t>
  </si>
  <si>
    <t>Наращивание вытяжек с пробивкой и заделкой отверстий в ж/б перекрытиях , заменой колпаков кв.19</t>
  </si>
  <si>
    <t>Ремонт канализационного стояка кв.60</t>
  </si>
  <si>
    <t>Уборка мусора и сучьев на придомовой территории</t>
  </si>
  <si>
    <t>Наращивание газохода и вентканала с пробивкой и заделкой отверстий в ж/б перекрытиях,заменой колпаков кв.13</t>
  </si>
  <si>
    <t>Прокрепление парапета кв.117</t>
  </si>
  <si>
    <t>Ремонт штукатурки цоколя 8под.</t>
  </si>
  <si>
    <t>Установка отлива на лоджию кв.74</t>
  </si>
  <si>
    <t>Герметизация межпанельных швов кв. 39</t>
  </si>
  <si>
    <t>Изготовление и установка песочницы</t>
  </si>
  <si>
    <t>Ремонт ливневки</t>
  </si>
  <si>
    <t>Спиливание деревьев</t>
  </si>
  <si>
    <t>Ремонт канализации кв.14</t>
  </si>
  <si>
    <t>Заделка и штукатурка стен после прочистки вытяжного канала кв.12</t>
  </si>
  <si>
    <t>Устройство лавочки</t>
  </si>
  <si>
    <t>Ремонт теплоизоляции ввода теплосети</t>
  </si>
  <si>
    <t>Ремонт и прочистка вытяжки кв. 12</t>
  </si>
  <si>
    <t>Ремонт входной площадки с торца здания (магазин Весна)</t>
  </si>
  <si>
    <t>Наращивание вытяжек с пробивкой и заделкой отверстий,заменой колпаков кв. 14</t>
  </si>
  <si>
    <t>Наращивание вытяжки кв. 65</t>
  </si>
  <si>
    <t>Наращивание вытяжек с пробивкой и заделкой отверстий,заменой колпаков кв.10,22,37,39,41,44,46,48,52,53</t>
  </si>
  <si>
    <t>Пробивка и прочистка вытяжки кв.61</t>
  </si>
  <si>
    <t>Наращивание вытяжек кв 81,23</t>
  </si>
  <si>
    <t>Изготовление и установка скамеек</t>
  </si>
  <si>
    <t>Утепление стен под.5</t>
  </si>
  <si>
    <t>Герметизация межпанельных швов кв.55</t>
  </si>
  <si>
    <t>Подсыпка щебнем</t>
  </si>
  <si>
    <t>Замена пакетных выключателей на выключатели нагрузки</t>
  </si>
  <si>
    <t>Замена патронов и диодов</t>
  </si>
  <si>
    <t>Замена лампы в прожекторе уличного освещения 2под.</t>
  </si>
  <si>
    <t>Замена патронов</t>
  </si>
  <si>
    <t>Замена пакетных выключателей на автоматические</t>
  </si>
  <si>
    <t>Замена автоматических выключателей в щите ВРУ</t>
  </si>
  <si>
    <t>Замена окон в подездах</t>
  </si>
  <si>
    <t>Вывоз мусора после разборки сараек в подвале</t>
  </si>
  <si>
    <t>Обрезка деревьев на придомовой территории</t>
  </si>
  <si>
    <t xml:space="preserve">Герметизация примыканий к трубам </t>
  </si>
  <si>
    <t>Наращивание вытяжки кв 94</t>
  </si>
  <si>
    <t>Наращивание вытяжки кв 143</t>
  </si>
  <si>
    <t>Замена розлива водопровода</t>
  </si>
  <si>
    <t>Ремонт кровли</t>
  </si>
  <si>
    <t>Ремонт кровли кв.15</t>
  </si>
  <si>
    <t>Герметизация швов кв 2;5</t>
  </si>
  <si>
    <t>Косметический ремонт подъездов</t>
  </si>
  <si>
    <t>Монтаж датчиков движения</t>
  </si>
  <si>
    <t>Штукатурка оконных откосов на лестничных клетках</t>
  </si>
  <si>
    <t>Замена розлива отопления</t>
  </si>
  <si>
    <t>Ремонт входных площадок 2под.</t>
  </si>
  <si>
    <t>Ремонт стояков отопления в подвале</t>
  </si>
  <si>
    <t>Уборка сучьев и мусора</t>
  </si>
  <si>
    <t>Уборка мусора и сучьев</t>
  </si>
  <si>
    <t>Устройство велостоянки</t>
  </si>
  <si>
    <t>Ремонт отмостки</t>
  </si>
  <si>
    <t>Ремонт стояков отопления</t>
  </si>
  <si>
    <t>Монтаж светильников 1;4 под.</t>
  </si>
  <si>
    <t>Ремонт отопления</t>
  </si>
  <si>
    <t>Ремонт отопления кв. 1,32,35, склад</t>
  </si>
  <si>
    <t>Прочистка газохода кв.30</t>
  </si>
  <si>
    <t>Замена почтовых ящиков под.4-5</t>
  </si>
  <si>
    <t>Покраска газовой трубы</t>
  </si>
  <si>
    <t>Замена патрона 1шт и установка выключателя (1шт) 6под. Тамбур</t>
  </si>
  <si>
    <t>Ремонт кровли 5под.</t>
  </si>
  <si>
    <t>Замена выключателей автоматических(подвал)</t>
  </si>
  <si>
    <t>Ремонт отопления кв.50</t>
  </si>
  <si>
    <t>Установка петель и замков на электрощиты</t>
  </si>
  <si>
    <t>Устройство лавочки 2 под.</t>
  </si>
  <si>
    <t>Ремонт отопления в магазине "Дикси"</t>
  </si>
  <si>
    <t>Ремонт балконной плиты кв.46</t>
  </si>
  <si>
    <t>Герметизация швов кв 65,66, работа автовышки</t>
  </si>
  <si>
    <t>Ремонт водопровода кв. 56(подвал)</t>
  </si>
  <si>
    <t xml:space="preserve">Планируемый общий сбор по дому за год </t>
  </si>
  <si>
    <t>Ремонт кровли над балконом кв. 59</t>
  </si>
  <si>
    <t>Снятие показаний электрических счетчиков</t>
  </si>
  <si>
    <t>Ремонт и поверка теплосчетчиков</t>
  </si>
  <si>
    <t>Доставка теплосчетчиков</t>
  </si>
  <si>
    <t>Герметизация швов (трещин) кв.28</t>
  </si>
  <si>
    <t>Замена сжимов ответвительных на стояках магистральных электропроводов</t>
  </si>
  <si>
    <t>Переодическая поверка манометров УАКУ тепла</t>
  </si>
  <si>
    <t>Приобретение светильников (уличных)</t>
  </si>
  <si>
    <t>Ремонт отопления 66,69(подвал)</t>
  </si>
  <si>
    <t>Ремонт ливневой канализации 4 под.</t>
  </si>
  <si>
    <t>Устройство  площадок под стоянку машин (песком и щебенкой) 3;5 под.</t>
  </si>
  <si>
    <t>Ремонт и поверка теплосчетчиков УАКУ</t>
  </si>
  <si>
    <t>Ремонт скамеек (замена досок)</t>
  </si>
  <si>
    <t>Установка водосточного жолоба над подъездами</t>
  </si>
  <si>
    <t>Замена оконных блоков  1-2 под.</t>
  </si>
  <si>
    <t>Ремонт кровли на козырьках над входами в подъезды</t>
  </si>
  <si>
    <t>Замена канализации (подвал)</t>
  </si>
  <si>
    <t>Замена патронов и диодов освещения лестничных клеток</t>
  </si>
  <si>
    <t>Заделка отверстия в стене (выход на крышу) 1 под.</t>
  </si>
  <si>
    <t>Разовая дезинсекция от блох (подвал)</t>
  </si>
  <si>
    <t>Ограждение территории у 4 под.</t>
  </si>
  <si>
    <t>Замена общедомового прибора учета хвс</t>
  </si>
  <si>
    <t>Замена окон в подездах с ремонтом откосов</t>
  </si>
  <si>
    <t>Засыпка песком в подвале кв.56</t>
  </si>
  <si>
    <t>Устройство покрытия полов в подъездах из керамической плитки</t>
  </si>
  <si>
    <t>Изготовление проекта капитального ремонта электросетей</t>
  </si>
  <si>
    <t>Замена светильника в тамбуре 6под. и плавкой вставки ВРУ</t>
  </si>
  <si>
    <t>Ремонт отопления замена подводки к радиаторам кв.88</t>
  </si>
  <si>
    <t>Очистка подвала от мусора</t>
  </si>
  <si>
    <t>Приобретение материалов (краска , кисти, растворитель,</t>
  </si>
  <si>
    <t>Благоустройство придомовой территории (подсыпка у подъездов щебнем)</t>
  </si>
  <si>
    <t>Установка решеток на окна в подъездах.</t>
  </si>
  <si>
    <t>Установка решеток на окна лестничных клеток.</t>
  </si>
  <si>
    <t>Устройство металического ограждения 1-2 под.</t>
  </si>
  <si>
    <t>Благоустройство придомовой территории (С торца 4 под.)</t>
  </si>
  <si>
    <t>Ремонт ступеней  входов в подъезды 1-5 под.</t>
  </si>
  <si>
    <t>Монтаж водосточных желобов над подъездами</t>
  </si>
  <si>
    <t>Дезинсекция подвала и подъездов (от тараканов)</t>
  </si>
  <si>
    <t>Транспортные услуги (маз, трактор-грейдер)</t>
  </si>
  <si>
    <t>Устройство кармана под газоход кв 120</t>
  </si>
  <si>
    <t>Ремонт малых архитектурных форм(покраска беседок, изготовление и установка скамеек и песочницы)</t>
  </si>
  <si>
    <t>Устройство наливных полов в тамбуре под 6</t>
  </si>
  <si>
    <t>Ремонт отопления кв.120 и ремонт тамбурных дверей в подъезде №10</t>
  </si>
  <si>
    <t>Приобретение материалов (краска , кисти, растворитель)</t>
  </si>
  <si>
    <t>Замена патронов и диодов на освещение подъезда</t>
  </si>
  <si>
    <t>Дезинсекция подвала (от тараканов)</t>
  </si>
  <si>
    <t>Благоустройство придомовой территории (песком и отсевом)</t>
  </si>
  <si>
    <t xml:space="preserve">Вырезка отверстий для газовых труб 3,5,6 в кровле входов в подъезды </t>
  </si>
  <si>
    <t>Услуга транспортировки по  доставке теплосчетчика</t>
  </si>
  <si>
    <t>Ремонт и поверка расходных вычислителей теплосчетчика</t>
  </si>
  <si>
    <t>Наращивание вытяжек с пробивкой и заделкой отверстий в ж/б перекрытиях  кв.87</t>
  </si>
  <si>
    <t>Ремонт  розлива водопровода (подвал)</t>
  </si>
  <si>
    <t>Наращивание вытяжек с пробивкой и заделкой отверстий в ж/б перекрытиях  кв.58</t>
  </si>
  <si>
    <t>Приобретение материалов (краска , кисти, растворитель,секатор )</t>
  </si>
  <si>
    <t>Наращивание вытяжек с пробивкой и заделкой отверстий в ж/б перекрытиях,  кв. 13,15,30,41,45,52,55</t>
  </si>
  <si>
    <t>Дезинсекция (от мошки)</t>
  </si>
  <si>
    <t>Изготовление  проекта документации на тепловой узел</t>
  </si>
  <si>
    <t xml:space="preserve">Уборка и вывоз мусора из подвала </t>
  </si>
  <si>
    <t>Замена  пакетных выключателей на автоматические 4 под, 1эт,3шт., 5под. 3эт -3шт, 4эт. 3шт, 4под,4эт..3шт</t>
  </si>
  <si>
    <t>Изготовление и установ. Скамеек 1- 2под.</t>
  </si>
  <si>
    <t>Благоустр.придомов.территории у 4под.</t>
  </si>
  <si>
    <t>Ремонт и поверка теплосчетчика</t>
  </si>
  <si>
    <t>Оштукатуривание входа в подвал 1под.</t>
  </si>
  <si>
    <t>Дезинсекция (от блох)</t>
  </si>
  <si>
    <t>Наращивание вытяжек с пробивкой и заделкой отверстий кв.8</t>
  </si>
  <si>
    <t>Ремонт и поверка расходомера</t>
  </si>
  <si>
    <t>Наращивание вытяжек с пробивкой и заделкой отверстий в ж/б перекрытиях ,  кв.10,55</t>
  </si>
  <si>
    <t>Крепление кабеля к стене 1под</t>
  </si>
  <si>
    <t>Наращивание  вытяжек с пробивкой и заделкой отверстий ж/б перекрытиях, кв 41</t>
  </si>
  <si>
    <t>Наращивание вытяжек с пробивкой и заделкой отверстий в ж/б перекрытиях кв.58</t>
  </si>
  <si>
    <t>Наращивание  вытяжек с пробивкой и заделкой отверстий ж/б перекрытиях кв. 25,15</t>
  </si>
  <si>
    <t>Косметический ремонт подъедов1,2,3.</t>
  </si>
  <si>
    <t>Ростелеком</t>
  </si>
  <si>
    <t>ит лайф</t>
  </si>
  <si>
    <t>Реклама</t>
  </si>
  <si>
    <t>Замена участка стояка холодного водоснабжения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</si>
</sst>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&quot;р.&quot;"/>
  </numFmts>
  <fonts count="49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i/>
      <sz val="10"/>
      <name val="Arial Cyr"/>
      <family val="0"/>
    </font>
    <font>
      <b/>
      <sz val="16"/>
      <name val="Arial Cyr"/>
      <family val="0"/>
    </font>
    <font>
      <sz val="16"/>
      <name val="Arial Cyr"/>
      <family val="0"/>
    </font>
    <font>
      <b/>
      <sz val="14"/>
      <name val="Arial Cyr"/>
      <family val="0"/>
    </font>
    <font>
      <sz val="14"/>
      <name val="Arial Cyr"/>
      <family val="0"/>
    </font>
    <font>
      <b/>
      <sz val="18"/>
      <name val="Arial Cyr"/>
      <family val="0"/>
    </font>
    <font>
      <sz val="1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33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/>
    </xf>
    <xf numFmtId="44" fontId="2" fillId="0" borderId="0" xfId="0" applyNumberFormat="1" applyFont="1" applyFill="1" applyBorder="1" applyAlignment="1">
      <alignment horizontal="center" vertical="center" wrapText="1" shrinkToFit="1"/>
    </xf>
    <xf numFmtId="0" fontId="2" fillId="33" borderId="11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/>
    </xf>
    <xf numFmtId="0" fontId="2" fillId="33" borderId="13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15" xfId="0" applyFont="1" applyBorder="1" applyAlignment="1">
      <alignment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12" xfId="0" applyFont="1" applyBorder="1" applyAlignment="1">
      <alignment/>
    </xf>
    <xf numFmtId="0" fontId="2" fillId="0" borderId="18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/>
    </xf>
    <xf numFmtId="2" fontId="2" fillId="0" borderId="0" xfId="0" applyNumberFormat="1" applyFont="1" applyBorder="1" applyAlignment="1">
      <alignment/>
    </xf>
    <xf numFmtId="2" fontId="2" fillId="0" borderId="0" xfId="0" applyNumberFormat="1" applyFont="1" applyFill="1" applyBorder="1" applyAlignment="1">
      <alignment/>
    </xf>
    <xf numFmtId="2" fontId="2" fillId="34" borderId="10" xfId="0" applyNumberFormat="1" applyFont="1" applyFill="1" applyBorder="1" applyAlignment="1">
      <alignment/>
    </xf>
    <xf numFmtId="0" fontId="2" fillId="34" borderId="10" xfId="0" applyFont="1" applyFill="1" applyBorder="1" applyAlignment="1">
      <alignment horizontal="left" vertical="center" wrapText="1"/>
    </xf>
    <xf numFmtId="0" fontId="2" fillId="34" borderId="0" xfId="0" applyFont="1" applyFill="1" applyBorder="1" applyAlignment="1">
      <alignment/>
    </xf>
    <xf numFmtId="0" fontId="2" fillId="34" borderId="0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left" vertical="center" wrapText="1"/>
    </xf>
    <xf numFmtId="0" fontId="2" fillId="35" borderId="0" xfId="0" applyFont="1" applyFill="1" applyBorder="1" applyAlignment="1">
      <alignment/>
    </xf>
    <xf numFmtId="0" fontId="2" fillId="35" borderId="0" xfId="0" applyFont="1" applyFill="1" applyBorder="1" applyAlignment="1">
      <alignment horizontal="center" vertical="center" wrapText="1"/>
    </xf>
    <xf numFmtId="44" fontId="2" fillId="34" borderId="10" xfId="0" applyNumberFormat="1" applyFont="1" applyFill="1" applyBorder="1" applyAlignment="1">
      <alignment horizontal="center" vertical="center" wrapText="1" shrinkToFit="1"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 horizontal="center" vertical="center"/>
    </xf>
    <xf numFmtId="2" fontId="2" fillId="34" borderId="10" xfId="0" applyNumberFormat="1" applyFont="1" applyFill="1" applyBorder="1" applyAlignment="1">
      <alignment horizontal="right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left" vertical="top" wrapText="1"/>
    </xf>
    <xf numFmtId="44" fontId="2" fillId="34" borderId="0" xfId="0" applyNumberFormat="1" applyFont="1" applyFill="1" applyBorder="1" applyAlignment="1">
      <alignment horizontal="center" vertical="center" wrapText="1" shrinkToFit="1"/>
    </xf>
    <xf numFmtId="0" fontId="2" fillId="34" borderId="13" xfId="0" applyFont="1" applyFill="1" applyBorder="1" applyAlignment="1">
      <alignment/>
    </xf>
    <xf numFmtId="0" fontId="2" fillId="34" borderId="10" xfId="0" applyFont="1" applyFill="1" applyBorder="1" applyAlignment="1">
      <alignment horizontal="center"/>
    </xf>
    <xf numFmtId="2" fontId="2" fillId="34" borderId="10" xfId="0" applyNumberFormat="1" applyFont="1" applyFill="1" applyBorder="1" applyAlignment="1">
      <alignment horizontal="right" vertical="center" wrapText="1"/>
    </xf>
    <xf numFmtId="0" fontId="2" fillId="34" borderId="10" xfId="0" applyFont="1" applyFill="1" applyBorder="1" applyAlignment="1">
      <alignment horizontal="center" vertical="top"/>
    </xf>
    <xf numFmtId="2" fontId="2" fillId="34" borderId="10" xfId="0" applyNumberFormat="1" applyFont="1" applyFill="1" applyBorder="1" applyAlignment="1">
      <alignment/>
    </xf>
    <xf numFmtId="2" fontId="2" fillId="34" borderId="10" xfId="0" applyNumberFormat="1" applyFont="1" applyFill="1" applyBorder="1" applyAlignment="1">
      <alignment horizontal="right" wrapText="1"/>
    </xf>
    <xf numFmtId="2" fontId="48" fillId="34" borderId="10" xfId="0" applyNumberFormat="1" applyFont="1" applyFill="1" applyBorder="1" applyAlignment="1">
      <alignment/>
    </xf>
    <xf numFmtId="0" fontId="2" fillId="34" borderId="10" xfId="0" applyFont="1" applyFill="1" applyBorder="1" applyAlignment="1">
      <alignment/>
    </xf>
    <xf numFmtId="2" fontId="2" fillId="34" borderId="10" xfId="0" applyNumberFormat="1" applyFont="1" applyFill="1" applyBorder="1" applyAlignment="1">
      <alignment horizontal="center"/>
    </xf>
    <xf numFmtId="0" fontId="2" fillId="34" borderId="17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2" fontId="2" fillId="34" borderId="10" xfId="0" applyNumberFormat="1" applyFont="1" applyFill="1" applyBorder="1" applyAlignment="1">
      <alignment horizontal="center" vertical="center" wrapText="1"/>
    </xf>
    <xf numFmtId="0" fontId="7" fillId="34" borderId="12" xfId="0" applyFont="1" applyFill="1" applyBorder="1" applyAlignment="1">
      <alignment horizontal="center"/>
    </xf>
    <xf numFmtId="0" fontId="8" fillId="34" borderId="21" xfId="0" applyFont="1" applyFill="1" applyBorder="1" applyAlignment="1">
      <alignment horizontal="center"/>
    </xf>
    <xf numFmtId="0" fontId="8" fillId="34" borderId="13" xfId="0" applyFont="1" applyFill="1" applyBorder="1" applyAlignment="1">
      <alignment horizontal="center"/>
    </xf>
    <xf numFmtId="0" fontId="0" fillId="34" borderId="21" xfId="0" applyFill="1" applyBorder="1" applyAlignment="1">
      <alignment horizontal="center"/>
    </xf>
    <xf numFmtId="0" fontId="0" fillId="34" borderId="13" xfId="0" applyFill="1" applyBorder="1" applyAlignment="1">
      <alignment horizontal="center"/>
    </xf>
    <xf numFmtId="0" fontId="7" fillId="34" borderId="12" xfId="0" applyNumberFormat="1" applyFont="1" applyFill="1" applyBorder="1" applyAlignment="1">
      <alignment horizontal="center"/>
    </xf>
    <xf numFmtId="0" fontId="8" fillId="34" borderId="21" xfId="0" applyFont="1" applyFill="1" applyBorder="1" applyAlignment="1">
      <alignment/>
    </xf>
    <xf numFmtId="0" fontId="8" fillId="34" borderId="13" xfId="0" applyFont="1" applyFill="1" applyBorder="1" applyAlignment="1">
      <alignment/>
    </xf>
    <xf numFmtId="0" fontId="11" fillId="34" borderId="12" xfId="0" applyFont="1" applyFill="1" applyBorder="1" applyAlignment="1">
      <alignment horizontal="center"/>
    </xf>
    <xf numFmtId="0" fontId="12" fillId="34" borderId="21" xfId="0" applyFont="1" applyFill="1" applyBorder="1" applyAlignment="1">
      <alignment horizontal="center"/>
    </xf>
    <xf numFmtId="0" fontId="12" fillId="34" borderId="13" xfId="0" applyFont="1" applyFill="1" applyBorder="1" applyAlignment="1">
      <alignment horizontal="center"/>
    </xf>
    <xf numFmtId="0" fontId="7" fillId="34" borderId="21" xfId="0" applyFont="1" applyFill="1" applyBorder="1" applyAlignment="1">
      <alignment horizontal="center"/>
    </xf>
    <xf numFmtId="0" fontId="7" fillId="34" borderId="13" xfId="0" applyFont="1" applyFill="1" applyBorder="1" applyAlignment="1">
      <alignment horizontal="center"/>
    </xf>
    <xf numFmtId="0" fontId="9" fillId="34" borderId="12" xfId="0" applyFont="1" applyFill="1" applyBorder="1" applyAlignment="1">
      <alignment horizontal="center"/>
    </xf>
    <xf numFmtId="0" fontId="10" fillId="34" borderId="21" xfId="0" applyFont="1" applyFill="1" applyBorder="1" applyAlignment="1">
      <alignment horizontal="center"/>
    </xf>
    <xf numFmtId="0" fontId="9" fillId="34" borderId="21" xfId="0" applyFont="1" applyFill="1" applyBorder="1" applyAlignment="1">
      <alignment horizontal="center"/>
    </xf>
    <xf numFmtId="0" fontId="9" fillId="34" borderId="13" xfId="0" applyFont="1" applyFill="1" applyBorder="1" applyAlignment="1">
      <alignment horizontal="center"/>
    </xf>
    <xf numFmtId="0" fontId="8" fillId="34" borderId="18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4"/>
  </sheetPr>
  <dimension ref="A1:BR163"/>
  <sheetViews>
    <sheetView zoomScale="75" zoomScaleNormal="75" zoomScalePageLayoutView="0" workbookViewId="0" topLeftCell="A19">
      <selection activeCell="E17" sqref="E17"/>
    </sheetView>
  </sheetViews>
  <sheetFormatPr defaultColWidth="9.00390625" defaultRowHeight="12.75"/>
  <cols>
    <col min="1" max="1" width="12.125" style="4" customWidth="1"/>
    <col min="2" max="2" width="10.25390625" style="1" customWidth="1"/>
    <col min="3" max="3" width="9.125" style="1" customWidth="1"/>
    <col min="4" max="4" width="10.875" style="1" customWidth="1"/>
    <col min="5" max="5" width="11.00390625" style="1" customWidth="1"/>
    <col min="6" max="6" width="4.375" style="1" customWidth="1"/>
    <col min="7" max="7" width="52.375" style="2" customWidth="1"/>
    <col min="8" max="8" width="11.875" style="1" customWidth="1"/>
    <col min="9" max="9" width="15.625" style="13" customWidth="1"/>
    <col min="10" max="70" width="9.125" style="10" customWidth="1"/>
    <col min="71" max="16384" width="9.125" style="1" customWidth="1"/>
  </cols>
  <sheetData>
    <row r="1" spans="1:9" ht="25.5" customHeight="1">
      <c r="A1" s="67" t="s">
        <v>66</v>
      </c>
      <c r="B1" s="68"/>
      <c r="C1" s="68"/>
      <c r="D1" s="68"/>
      <c r="E1" s="68"/>
      <c r="F1" s="68"/>
      <c r="G1" s="68"/>
      <c r="H1" s="68"/>
      <c r="I1" s="69"/>
    </row>
    <row r="2" spans="1:10" ht="63.75">
      <c r="A2" s="48" t="s">
        <v>6</v>
      </c>
      <c r="B2" s="48" t="s">
        <v>2</v>
      </c>
      <c r="C2" s="48" t="s">
        <v>8</v>
      </c>
      <c r="D2" s="48" t="s">
        <v>3</v>
      </c>
      <c r="E2" s="48" t="s">
        <v>9</v>
      </c>
      <c r="F2" s="48" t="s">
        <v>10</v>
      </c>
      <c r="G2" s="48" t="s">
        <v>4</v>
      </c>
      <c r="H2" s="48" t="s">
        <v>5</v>
      </c>
      <c r="I2" s="48" t="s">
        <v>12</v>
      </c>
      <c r="J2" s="14"/>
    </row>
    <row r="3" spans="1:70" s="3" customFormat="1" ht="12.75" customHeight="1">
      <c r="A3" s="41">
        <v>-107135.7</v>
      </c>
      <c r="B3" s="49">
        <v>5511</v>
      </c>
      <c r="C3" s="49">
        <v>4.01</v>
      </c>
      <c r="D3" s="49">
        <f>B3*C3*12</f>
        <v>265189.32</v>
      </c>
      <c r="E3" s="41">
        <f>A3+D3+D4+D5+D6</f>
        <v>203178.62</v>
      </c>
      <c r="F3" s="50">
        <v>1</v>
      </c>
      <c r="G3" s="42" t="s">
        <v>24</v>
      </c>
      <c r="H3" s="51">
        <v>5043</v>
      </c>
      <c r="I3" s="41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</row>
    <row r="4" spans="1:70" s="3" customFormat="1" ht="12.75">
      <c r="A4" s="49" t="s">
        <v>318</v>
      </c>
      <c r="B4" s="49"/>
      <c r="C4" s="49"/>
      <c r="D4" s="41">
        <v>3125</v>
      </c>
      <c r="E4" s="49"/>
      <c r="F4" s="50">
        <v>2</v>
      </c>
      <c r="G4" s="42" t="s">
        <v>59</v>
      </c>
      <c r="H4" s="41">
        <v>5013</v>
      </c>
      <c r="I4" s="41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</row>
    <row r="5" spans="1:70" s="3" customFormat="1" ht="12.75">
      <c r="A5" s="49" t="s">
        <v>319</v>
      </c>
      <c r="B5" s="49"/>
      <c r="C5" s="49"/>
      <c r="D5" s="49">
        <v>2000</v>
      </c>
      <c r="E5" s="49"/>
      <c r="F5" s="50">
        <v>3</v>
      </c>
      <c r="G5" s="42" t="s">
        <v>60</v>
      </c>
      <c r="H5" s="51">
        <v>1530</v>
      </c>
      <c r="I5" s="41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</row>
    <row r="6" spans="1:70" s="3" customFormat="1" ht="25.5">
      <c r="A6" s="49" t="s">
        <v>320</v>
      </c>
      <c r="B6" s="49"/>
      <c r="C6" s="49"/>
      <c r="D6" s="49">
        <v>40000</v>
      </c>
      <c r="E6" s="49"/>
      <c r="F6" s="50">
        <v>4</v>
      </c>
      <c r="G6" s="42" t="s">
        <v>61</v>
      </c>
      <c r="H6" s="51">
        <v>42094</v>
      </c>
      <c r="I6" s="41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</row>
    <row r="7" spans="1:70" s="3" customFormat="1" ht="12.75">
      <c r="A7" s="49"/>
      <c r="B7" s="49"/>
      <c r="C7" s="49"/>
      <c r="D7" s="49"/>
      <c r="E7" s="49"/>
      <c r="F7" s="50">
        <v>5</v>
      </c>
      <c r="G7" s="42" t="s">
        <v>62</v>
      </c>
      <c r="H7" s="51">
        <v>11438</v>
      </c>
      <c r="I7" s="41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</row>
    <row r="8" spans="1:70" s="3" customFormat="1" ht="12.75">
      <c r="A8" s="49"/>
      <c r="B8" s="49"/>
      <c r="C8" s="49"/>
      <c r="D8" s="49"/>
      <c r="E8" s="49"/>
      <c r="F8" s="50">
        <v>6</v>
      </c>
      <c r="G8" s="42" t="s">
        <v>89</v>
      </c>
      <c r="H8" s="51">
        <v>4209</v>
      </c>
      <c r="I8" s="41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</row>
    <row r="9" spans="1:70" s="3" customFormat="1" ht="12.75">
      <c r="A9" s="49"/>
      <c r="B9" s="49"/>
      <c r="C9" s="49"/>
      <c r="D9" s="49"/>
      <c r="E9" s="49"/>
      <c r="F9" s="50">
        <v>7</v>
      </c>
      <c r="G9" s="42" t="s">
        <v>90</v>
      </c>
      <c r="H9" s="51">
        <v>4359</v>
      </c>
      <c r="I9" s="41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</row>
    <row r="10" spans="1:70" s="3" customFormat="1" ht="12.75">
      <c r="A10" s="49"/>
      <c r="B10" s="49"/>
      <c r="C10" s="49"/>
      <c r="D10" s="49"/>
      <c r="E10" s="49"/>
      <c r="F10" s="50">
        <v>8</v>
      </c>
      <c r="G10" s="42" t="s">
        <v>102</v>
      </c>
      <c r="H10" s="51">
        <v>514</v>
      </c>
      <c r="I10" s="41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</row>
    <row r="11" spans="1:70" s="3" customFormat="1" ht="12.75">
      <c r="A11" s="49"/>
      <c r="B11" s="49"/>
      <c r="C11" s="49"/>
      <c r="D11" s="49"/>
      <c r="E11" s="49"/>
      <c r="F11" s="50">
        <v>9</v>
      </c>
      <c r="G11" s="42" t="s">
        <v>104</v>
      </c>
      <c r="H11" s="51">
        <v>2768</v>
      </c>
      <c r="I11" s="41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</row>
    <row r="12" spans="1:70" s="3" customFormat="1" ht="12.75">
      <c r="A12" s="49"/>
      <c r="B12" s="49"/>
      <c r="C12" s="49"/>
      <c r="D12" s="49"/>
      <c r="E12" s="49"/>
      <c r="F12" s="50">
        <v>10</v>
      </c>
      <c r="G12" s="42" t="s">
        <v>113</v>
      </c>
      <c r="H12" s="51">
        <v>1450</v>
      </c>
      <c r="I12" s="41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</row>
    <row r="13" spans="1:70" s="3" customFormat="1" ht="12" customHeight="1">
      <c r="A13" s="49"/>
      <c r="B13" s="49"/>
      <c r="C13" s="49"/>
      <c r="D13" s="49"/>
      <c r="E13" s="49"/>
      <c r="F13" s="50">
        <v>11</v>
      </c>
      <c r="G13" s="53" t="s">
        <v>132</v>
      </c>
      <c r="H13" s="41">
        <v>946</v>
      </c>
      <c r="I13" s="41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</row>
    <row r="14" spans="1:70" s="3" customFormat="1" ht="12.75">
      <c r="A14" s="49"/>
      <c r="B14" s="49"/>
      <c r="C14" s="49"/>
      <c r="D14" s="49"/>
      <c r="E14" s="49"/>
      <c r="F14" s="50">
        <v>12</v>
      </c>
      <c r="G14" s="42" t="s">
        <v>142</v>
      </c>
      <c r="H14" s="41">
        <v>944</v>
      </c>
      <c r="I14" s="41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</row>
    <row r="15" spans="1:70" s="3" customFormat="1" ht="12.75">
      <c r="A15" s="49"/>
      <c r="B15" s="49"/>
      <c r="C15" s="49"/>
      <c r="D15" s="49"/>
      <c r="E15" s="49"/>
      <c r="F15" s="50">
        <v>13</v>
      </c>
      <c r="G15" s="42" t="s">
        <v>148</v>
      </c>
      <c r="H15" s="51">
        <v>125</v>
      </c>
      <c r="I15" s="41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</row>
    <row r="16" spans="1:70" s="3" customFormat="1" ht="12.75">
      <c r="A16" s="49"/>
      <c r="B16" s="49"/>
      <c r="C16" s="49"/>
      <c r="D16" s="49"/>
      <c r="E16" s="49"/>
      <c r="F16" s="50">
        <v>14</v>
      </c>
      <c r="G16" s="42" t="s">
        <v>239</v>
      </c>
      <c r="H16" s="51">
        <v>1677</v>
      </c>
      <c r="I16" s="41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</row>
    <row r="17" spans="1:70" s="3" customFormat="1" ht="25.5">
      <c r="A17" s="49"/>
      <c r="B17" s="49"/>
      <c r="C17" s="49"/>
      <c r="D17" s="49"/>
      <c r="E17" s="49"/>
      <c r="F17" s="50">
        <v>15</v>
      </c>
      <c r="G17" s="42" t="s">
        <v>251</v>
      </c>
      <c r="H17" s="41">
        <v>3129</v>
      </c>
      <c r="I17" s="41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</row>
    <row r="18" spans="1:70" s="3" customFormat="1" ht="12.75">
      <c r="A18" s="49"/>
      <c r="B18" s="49"/>
      <c r="C18" s="49"/>
      <c r="D18" s="49"/>
      <c r="E18" s="49"/>
      <c r="F18" s="50">
        <v>16</v>
      </c>
      <c r="G18" s="42" t="s">
        <v>167</v>
      </c>
      <c r="H18" s="41">
        <v>36336</v>
      </c>
      <c r="I18" s="41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</row>
    <row r="19" spans="1:70" s="3" customFormat="1" ht="12.75">
      <c r="A19" s="49"/>
      <c r="B19" s="49"/>
      <c r="C19" s="49"/>
      <c r="D19" s="49"/>
      <c r="E19" s="49"/>
      <c r="F19" s="50">
        <v>17</v>
      </c>
      <c r="G19" s="42" t="s">
        <v>168</v>
      </c>
      <c r="H19" s="51">
        <v>12490</v>
      </c>
      <c r="I19" s="41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</row>
    <row r="20" spans="1:70" s="3" customFormat="1" ht="12.75">
      <c r="A20" s="49"/>
      <c r="B20" s="49"/>
      <c r="C20" s="49"/>
      <c r="D20" s="49"/>
      <c r="E20" s="49"/>
      <c r="F20" s="50">
        <v>18</v>
      </c>
      <c r="G20" s="42" t="s">
        <v>169</v>
      </c>
      <c r="H20" s="51">
        <v>29722</v>
      </c>
      <c r="I20" s="41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</row>
    <row r="21" spans="1:70" s="3" customFormat="1" ht="26.25" customHeight="1">
      <c r="A21" s="49"/>
      <c r="B21" s="49"/>
      <c r="C21" s="49"/>
      <c r="D21" s="49"/>
      <c r="E21" s="49"/>
      <c r="F21" s="50">
        <v>19</v>
      </c>
      <c r="G21" s="53" t="s">
        <v>173</v>
      </c>
      <c r="H21" s="51">
        <v>1600</v>
      </c>
      <c r="I21" s="41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</row>
    <row r="22" spans="1:70" s="3" customFormat="1" ht="12.75">
      <c r="A22" s="49"/>
      <c r="B22" s="49"/>
      <c r="C22" s="49"/>
      <c r="D22" s="49"/>
      <c r="E22" s="49"/>
      <c r="F22" s="50">
        <v>20</v>
      </c>
      <c r="G22" s="42" t="s">
        <v>219</v>
      </c>
      <c r="H22" s="51">
        <v>11432</v>
      </c>
      <c r="I22" s="41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</row>
    <row r="23" spans="1:70" s="3" customFormat="1" ht="12.75">
      <c r="A23" s="49"/>
      <c r="B23" s="49"/>
      <c r="C23" s="49"/>
      <c r="D23" s="49"/>
      <c r="E23" s="49"/>
      <c r="F23" s="50">
        <v>21</v>
      </c>
      <c r="G23" s="42" t="s">
        <v>83</v>
      </c>
      <c r="H23" s="51">
        <v>975</v>
      </c>
      <c r="I23" s="41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</row>
    <row r="24" spans="1:70" s="15" customFormat="1" ht="12.75">
      <c r="A24" s="49"/>
      <c r="B24" s="49"/>
      <c r="C24" s="49"/>
      <c r="D24" s="49"/>
      <c r="E24" s="49"/>
      <c r="F24" s="50">
        <v>22</v>
      </c>
      <c r="G24" s="42" t="s">
        <v>240</v>
      </c>
      <c r="H24" s="51">
        <v>2814</v>
      </c>
      <c r="I24" s="41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</row>
    <row r="25" spans="1:70" s="15" customFormat="1" ht="12.75">
      <c r="A25" s="49"/>
      <c r="B25" s="49"/>
      <c r="C25" s="49"/>
      <c r="D25" s="49"/>
      <c r="E25" s="49"/>
      <c r="F25" s="50">
        <v>23</v>
      </c>
      <c r="G25" s="42" t="s">
        <v>247</v>
      </c>
      <c r="H25" s="51">
        <v>720</v>
      </c>
      <c r="I25" s="41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</row>
    <row r="26" spans="1:70" s="15" customFormat="1" ht="12.75">
      <c r="A26" s="49"/>
      <c r="B26" s="49"/>
      <c r="C26" s="49"/>
      <c r="D26" s="49"/>
      <c r="E26" s="49"/>
      <c r="F26" s="50">
        <v>24</v>
      </c>
      <c r="G26" s="42" t="s">
        <v>253</v>
      </c>
      <c r="H26" s="51">
        <v>17850</v>
      </c>
      <c r="I26" s="41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</row>
    <row r="27" spans="1:70" s="15" customFormat="1" ht="12.75">
      <c r="A27" s="49"/>
      <c r="B27" s="49"/>
      <c r="C27" s="49"/>
      <c r="D27" s="49"/>
      <c r="E27" s="49"/>
      <c r="F27" s="50">
        <v>25</v>
      </c>
      <c r="G27" s="42" t="s">
        <v>252</v>
      </c>
      <c r="H27" s="41">
        <v>283.36</v>
      </c>
      <c r="I27" s="41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</row>
    <row r="28" spans="1:70" s="15" customFormat="1" ht="13.5" customHeight="1">
      <c r="A28" s="49"/>
      <c r="B28" s="49"/>
      <c r="C28" s="49"/>
      <c r="D28" s="49"/>
      <c r="E28" s="49"/>
      <c r="F28" s="50">
        <v>26</v>
      </c>
      <c r="G28" s="53" t="s">
        <v>20</v>
      </c>
      <c r="H28" s="51">
        <v>8951.18</v>
      </c>
      <c r="I28" s="41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</row>
    <row r="29" spans="1:70" s="9" customFormat="1" ht="12.75">
      <c r="A29" s="49"/>
      <c r="B29" s="49"/>
      <c r="C29" s="49"/>
      <c r="D29" s="49"/>
      <c r="E29" s="49"/>
      <c r="F29" s="49"/>
      <c r="G29" s="52" t="s">
        <v>11</v>
      </c>
      <c r="H29" s="41">
        <f>SUM(H3:H28)</f>
        <v>208412.53999999998</v>
      </c>
      <c r="I29" s="41">
        <f>E3-H29</f>
        <v>-5233.919999999984</v>
      </c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</row>
    <row r="30" spans="1:70" s="11" customFormat="1" ht="12.75">
      <c r="A30" s="10"/>
      <c r="G30" s="12"/>
      <c r="H30" s="39"/>
      <c r="I30" s="39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</row>
    <row r="31" spans="1:70" s="11" customFormat="1" ht="12.75">
      <c r="A31" s="10"/>
      <c r="G31" s="12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</row>
    <row r="32" spans="1:70" s="11" customFormat="1" ht="12.75">
      <c r="A32" s="10"/>
      <c r="G32" s="12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</row>
    <row r="33" spans="1:70" s="11" customFormat="1" ht="12.75">
      <c r="A33" s="10"/>
      <c r="G33" s="12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</row>
    <row r="34" spans="1:70" s="11" customFormat="1" ht="12.75">
      <c r="A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</row>
    <row r="35" spans="1:70" s="11" customFormat="1" ht="12.75">
      <c r="A35" s="10"/>
      <c r="G35" s="12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</row>
    <row r="36" spans="1:70" s="11" customFormat="1" ht="12.75">
      <c r="A36" s="10"/>
      <c r="G36" s="12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</row>
    <row r="37" spans="1:70" s="11" customFormat="1" ht="12.75">
      <c r="A37" s="10"/>
      <c r="G37" s="12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</row>
    <row r="38" spans="1:70" s="11" customFormat="1" ht="12.75">
      <c r="A38" s="10"/>
      <c r="G38" s="12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</row>
    <row r="39" spans="1:70" s="11" customFormat="1" ht="12.75">
      <c r="A39" s="10"/>
      <c r="G39" s="12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</row>
    <row r="40" spans="1:70" s="11" customFormat="1" ht="12.75">
      <c r="A40" s="10"/>
      <c r="G40" s="12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</row>
    <row r="41" spans="1:70" s="11" customFormat="1" ht="12.75">
      <c r="A41" s="10"/>
      <c r="G41" s="12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</row>
    <row r="42" spans="1:70" s="11" customFormat="1" ht="12.75">
      <c r="A42" s="10"/>
      <c r="G42" s="12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</row>
    <row r="43" spans="1:70" s="11" customFormat="1" ht="12.75">
      <c r="A43" s="10"/>
      <c r="G43" s="12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</row>
    <row r="44" spans="1:70" s="11" customFormat="1" ht="12.75">
      <c r="A44" s="10"/>
      <c r="G44" s="12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</row>
    <row r="45" spans="1:70" s="11" customFormat="1" ht="12.75">
      <c r="A45" s="10"/>
      <c r="G45" s="12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</row>
    <row r="46" spans="1:70" s="11" customFormat="1" ht="12.75">
      <c r="A46" s="10"/>
      <c r="G46" s="12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</row>
    <row r="47" spans="1:70" s="11" customFormat="1" ht="12.75">
      <c r="A47" s="10"/>
      <c r="G47" s="12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</row>
    <row r="48" spans="1:70" s="11" customFormat="1" ht="12.75">
      <c r="A48" s="10"/>
      <c r="G48" s="12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</row>
    <row r="49" spans="1:70" s="11" customFormat="1" ht="12.75">
      <c r="A49" s="10"/>
      <c r="G49" s="12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</row>
    <row r="50" spans="1:70" s="11" customFormat="1" ht="12.75">
      <c r="A50" s="10"/>
      <c r="G50" s="12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</row>
    <row r="51" spans="1:70" s="11" customFormat="1" ht="12.75">
      <c r="A51" s="10"/>
      <c r="G51" s="12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</row>
    <row r="52" spans="1:70" s="11" customFormat="1" ht="12.75">
      <c r="A52" s="10"/>
      <c r="G52" s="12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</row>
    <row r="53" spans="1:70" s="11" customFormat="1" ht="12.75">
      <c r="A53" s="10"/>
      <c r="G53" s="12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</row>
    <row r="54" spans="1:70" s="11" customFormat="1" ht="12.75">
      <c r="A54" s="10"/>
      <c r="G54" s="12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</row>
    <row r="55" spans="1:70" s="11" customFormat="1" ht="12.75">
      <c r="A55" s="10"/>
      <c r="G55" s="12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</row>
    <row r="56" spans="1:70" s="11" customFormat="1" ht="12.75">
      <c r="A56" s="10"/>
      <c r="G56" s="12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</row>
    <row r="57" spans="1:70" s="11" customFormat="1" ht="12.75">
      <c r="A57" s="10"/>
      <c r="G57" s="12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</row>
    <row r="58" spans="1:70" s="11" customFormat="1" ht="12.75">
      <c r="A58" s="10"/>
      <c r="G58" s="12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</row>
    <row r="59" spans="1:70" s="11" customFormat="1" ht="12.75">
      <c r="A59" s="10"/>
      <c r="G59" s="12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</row>
    <row r="60" spans="1:70" s="11" customFormat="1" ht="12.75">
      <c r="A60" s="10"/>
      <c r="G60" s="12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</row>
    <row r="61" spans="1:70" s="11" customFormat="1" ht="12.75">
      <c r="A61" s="10"/>
      <c r="G61" s="12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</row>
    <row r="62" spans="1:70" s="11" customFormat="1" ht="12.75">
      <c r="A62" s="10"/>
      <c r="G62" s="12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</row>
    <row r="63" spans="1:70" s="11" customFormat="1" ht="12.75">
      <c r="A63" s="10"/>
      <c r="G63" s="12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</row>
    <row r="64" spans="1:70" s="11" customFormat="1" ht="12.75">
      <c r="A64" s="10"/>
      <c r="G64" s="12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</row>
    <row r="65" spans="1:70" s="11" customFormat="1" ht="12.75">
      <c r="A65" s="10"/>
      <c r="G65" s="12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</row>
    <row r="66" spans="1:70" s="11" customFormat="1" ht="12.75">
      <c r="A66" s="10"/>
      <c r="G66" s="12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</row>
    <row r="67" spans="1:70" s="11" customFormat="1" ht="12.75">
      <c r="A67" s="10"/>
      <c r="G67" s="12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</row>
    <row r="68" spans="1:70" s="11" customFormat="1" ht="12.75">
      <c r="A68" s="10"/>
      <c r="G68" s="12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</row>
    <row r="69" spans="1:70" s="11" customFormat="1" ht="12.75">
      <c r="A69" s="10"/>
      <c r="G69" s="12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</row>
    <row r="70" spans="1:70" s="11" customFormat="1" ht="12.75">
      <c r="A70" s="10"/>
      <c r="G70" s="12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</row>
    <row r="71" spans="1:70" s="11" customFormat="1" ht="12.75">
      <c r="A71" s="10"/>
      <c r="G71" s="12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</row>
    <row r="72" spans="1:70" s="11" customFormat="1" ht="12.75">
      <c r="A72" s="10"/>
      <c r="G72" s="12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</row>
    <row r="73" spans="1:70" s="11" customFormat="1" ht="12.75">
      <c r="A73" s="10"/>
      <c r="G73" s="12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</row>
    <row r="74" spans="1:70" s="11" customFormat="1" ht="12.75">
      <c r="A74" s="10"/>
      <c r="G74" s="12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</row>
    <row r="75" spans="1:70" s="11" customFormat="1" ht="12.75">
      <c r="A75" s="10"/>
      <c r="G75" s="12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</row>
    <row r="76" spans="1:70" s="11" customFormat="1" ht="12.75">
      <c r="A76" s="10"/>
      <c r="G76" s="12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</row>
    <row r="77" spans="1:70" s="11" customFormat="1" ht="12.75">
      <c r="A77" s="10"/>
      <c r="G77" s="12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</row>
    <row r="78" spans="1:70" s="11" customFormat="1" ht="12.75">
      <c r="A78" s="10"/>
      <c r="G78" s="12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</row>
    <row r="79" spans="1:70" s="11" customFormat="1" ht="12.75">
      <c r="A79" s="10"/>
      <c r="G79" s="12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</row>
    <row r="80" spans="1:70" s="11" customFormat="1" ht="12.75">
      <c r="A80" s="10"/>
      <c r="G80" s="12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</row>
    <row r="81" spans="1:70" s="11" customFormat="1" ht="12.75">
      <c r="A81" s="10"/>
      <c r="G81" s="12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</row>
    <row r="82" spans="1:70" s="11" customFormat="1" ht="12.75">
      <c r="A82" s="10"/>
      <c r="G82" s="12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</row>
    <row r="83" spans="1:70" s="11" customFormat="1" ht="12.75">
      <c r="A83" s="10"/>
      <c r="G83" s="12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</row>
    <row r="84" spans="1:70" s="11" customFormat="1" ht="12.75">
      <c r="A84" s="10"/>
      <c r="G84" s="12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</row>
    <row r="85" spans="1:70" s="11" customFormat="1" ht="12.75">
      <c r="A85" s="10"/>
      <c r="G85" s="12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</row>
    <row r="86" spans="1:70" s="11" customFormat="1" ht="12.75">
      <c r="A86" s="10"/>
      <c r="G86" s="12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</row>
    <row r="87" spans="1:70" s="11" customFormat="1" ht="12.75">
      <c r="A87" s="10"/>
      <c r="G87" s="12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</row>
    <row r="88" spans="1:70" s="11" customFormat="1" ht="12.75">
      <c r="A88" s="10"/>
      <c r="G88" s="12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</row>
    <row r="89" spans="1:70" s="11" customFormat="1" ht="12.75">
      <c r="A89" s="10"/>
      <c r="G89" s="12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</row>
    <row r="90" spans="1:70" s="11" customFormat="1" ht="12.75">
      <c r="A90" s="10"/>
      <c r="G90" s="12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</row>
    <row r="91" spans="1:70" s="11" customFormat="1" ht="12.75">
      <c r="A91" s="10"/>
      <c r="G91" s="12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</row>
    <row r="92" spans="1:70" s="11" customFormat="1" ht="12.75">
      <c r="A92" s="10"/>
      <c r="G92" s="12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</row>
    <row r="93" spans="1:70" s="11" customFormat="1" ht="12.75">
      <c r="A93" s="10"/>
      <c r="G93" s="12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</row>
    <row r="94" spans="1:70" s="11" customFormat="1" ht="12.75">
      <c r="A94" s="10"/>
      <c r="G94" s="12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</row>
    <row r="95" spans="1:70" s="11" customFormat="1" ht="12.75">
      <c r="A95" s="10"/>
      <c r="G95" s="12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</row>
    <row r="96" spans="1:70" s="11" customFormat="1" ht="12.75">
      <c r="A96" s="10"/>
      <c r="G96" s="12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</row>
    <row r="97" spans="1:70" s="11" customFormat="1" ht="12.75">
      <c r="A97" s="10"/>
      <c r="G97" s="12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</row>
    <row r="98" spans="1:70" s="11" customFormat="1" ht="12.75">
      <c r="A98" s="10"/>
      <c r="G98" s="12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</row>
    <row r="99" spans="1:70" s="11" customFormat="1" ht="12.75">
      <c r="A99" s="10"/>
      <c r="G99" s="12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</row>
    <row r="100" spans="1:70" s="11" customFormat="1" ht="12.75">
      <c r="A100" s="10"/>
      <c r="G100" s="12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</row>
    <row r="101" spans="1:70" s="11" customFormat="1" ht="12.75">
      <c r="A101" s="10"/>
      <c r="G101" s="12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</row>
    <row r="102" spans="1:70" s="11" customFormat="1" ht="12.75">
      <c r="A102" s="10"/>
      <c r="G102" s="12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10"/>
    </row>
    <row r="103" spans="1:70" s="11" customFormat="1" ht="12.75">
      <c r="A103" s="10"/>
      <c r="G103" s="12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</row>
    <row r="104" spans="1:70" s="11" customFormat="1" ht="12.75">
      <c r="A104" s="10"/>
      <c r="G104" s="12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  <c r="BN104" s="10"/>
      <c r="BO104" s="10"/>
      <c r="BP104" s="10"/>
      <c r="BQ104" s="10"/>
      <c r="BR104" s="10"/>
    </row>
    <row r="105" spans="1:70" s="11" customFormat="1" ht="12.75">
      <c r="A105" s="10"/>
      <c r="G105" s="12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  <c r="BL105" s="10"/>
      <c r="BM105" s="10"/>
      <c r="BN105" s="10"/>
      <c r="BO105" s="10"/>
      <c r="BP105" s="10"/>
      <c r="BQ105" s="10"/>
      <c r="BR105" s="10"/>
    </row>
    <row r="106" spans="1:70" s="11" customFormat="1" ht="12.75">
      <c r="A106" s="10"/>
      <c r="G106" s="12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10"/>
      <c r="BP106" s="10"/>
      <c r="BQ106" s="10"/>
      <c r="BR106" s="10"/>
    </row>
    <row r="107" spans="1:70" s="11" customFormat="1" ht="12.75">
      <c r="A107" s="10"/>
      <c r="G107" s="12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  <c r="BO107" s="10"/>
      <c r="BP107" s="10"/>
      <c r="BQ107" s="10"/>
      <c r="BR107" s="10"/>
    </row>
    <row r="108" spans="1:70" s="11" customFormat="1" ht="12.75">
      <c r="A108" s="10"/>
      <c r="G108" s="12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  <c r="BH108" s="10"/>
      <c r="BI108" s="10"/>
      <c r="BJ108" s="10"/>
      <c r="BK108" s="10"/>
      <c r="BL108" s="10"/>
      <c r="BM108" s="10"/>
      <c r="BN108" s="10"/>
      <c r="BO108" s="10"/>
      <c r="BP108" s="10"/>
      <c r="BQ108" s="10"/>
      <c r="BR108" s="10"/>
    </row>
    <row r="109" spans="1:70" s="11" customFormat="1" ht="12.75">
      <c r="A109" s="10"/>
      <c r="G109" s="12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  <c r="BH109" s="10"/>
      <c r="BI109" s="10"/>
      <c r="BJ109" s="10"/>
      <c r="BK109" s="10"/>
      <c r="BL109" s="10"/>
      <c r="BM109" s="10"/>
      <c r="BN109" s="10"/>
      <c r="BO109" s="10"/>
      <c r="BP109" s="10"/>
      <c r="BQ109" s="10"/>
      <c r="BR109" s="10"/>
    </row>
    <row r="110" spans="1:70" s="11" customFormat="1" ht="12.75">
      <c r="A110" s="10"/>
      <c r="G110" s="12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  <c r="BK110" s="10"/>
      <c r="BL110" s="10"/>
      <c r="BM110" s="10"/>
      <c r="BN110" s="10"/>
      <c r="BO110" s="10"/>
      <c r="BP110" s="10"/>
      <c r="BQ110" s="10"/>
      <c r="BR110" s="10"/>
    </row>
    <row r="111" spans="1:70" s="11" customFormat="1" ht="12.75">
      <c r="A111" s="10"/>
      <c r="G111" s="12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  <c r="BO111" s="10"/>
      <c r="BP111" s="10"/>
      <c r="BQ111" s="10"/>
      <c r="BR111" s="10"/>
    </row>
    <row r="112" spans="1:70" s="11" customFormat="1" ht="12.75">
      <c r="A112" s="10"/>
      <c r="G112" s="12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  <c r="BN112" s="10"/>
      <c r="BO112" s="10"/>
      <c r="BP112" s="10"/>
      <c r="BQ112" s="10"/>
      <c r="BR112" s="10"/>
    </row>
    <row r="113" spans="1:70" s="11" customFormat="1" ht="12.75">
      <c r="A113" s="10"/>
      <c r="G113" s="12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  <c r="BF113" s="10"/>
      <c r="BG113" s="10"/>
      <c r="BH113" s="10"/>
      <c r="BI113" s="10"/>
      <c r="BJ113" s="10"/>
      <c r="BK113" s="10"/>
      <c r="BL113" s="10"/>
      <c r="BM113" s="10"/>
      <c r="BN113" s="10"/>
      <c r="BO113" s="10"/>
      <c r="BP113" s="10"/>
      <c r="BQ113" s="10"/>
      <c r="BR113" s="10"/>
    </row>
    <row r="114" spans="1:70" s="11" customFormat="1" ht="12.75">
      <c r="A114" s="10"/>
      <c r="G114" s="12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  <c r="BH114" s="10"/>
      <c r="BI114" s="10"/>
      <c r="BJ114" s="10"/>
      <c r="BK114" s="10"/>
      <c r="BL114" s="10"/>
      <c r="BM114" s="10"/>
      <c r="BN114" s="10"/>
      <c r="BO114" s="10"/>
      <c r="BP114" s="10"/>
      <c r="BQ114" s="10"/>
      <c r="BR114" s="10"/>
    </row>
    <row r="115" spans="1:70" s="11" customFormat="1" ht="12.75">
      <c r="A115" s="10"/>
      <c r="G115" s="12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  <c r="BF115" s="10"/>
      <c r="BG115" s="10"/>
      <c r="BH115" s="10"/>
      <c r="BI115" s="10"/>
      <c r="BJ115" s="10"/>
      <c r="BK115" s="10"/>
      <c r="BL115" s="10"/>
      <c r="BM115" s="10"/>
      <c r="BN115" s="10"/>
      <c r="BO115" s="10"/>
      <c r="BP115" s="10"/>
      <c r="BQ115" s="10"/>
      <c r="BR115" s="10"/>
    </row>
    <row r="116" spans="1:70" s="11" customFormat="1" ht="12.75">
      <c r="A116" s="10"/>
      <c r="G116" s="12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  <c r="BC116" s="10"/>
      <c r="BD116" s="10"/>
      <c r="BE116" s="10"/>
      <c r="BF116" s="10"/>
      <c r="BG116" s="10"/>
      <c r="BH116" s="10"/>
      <c r="BI116" s="10"/>
      <c r="BJ116" s="10"/>
      <c r="BK116" s="10"/>
      <c r="BL116" s="10"/>
      <c r="BM116" s="10"/>
      <c r="BN116" s="10"/>
      <c r="BO116" s="10"/>
      <c r="BP116" s="10"/>
      <c r="BQ116" s="10"/>
      <c r="BR116" s="10"/>
    </row>
    <row r="117" spans="1:70" s="11" customFormat="1" ht="12.75">
      <c r="A117" s="10"/>
      <c r="G117" s="12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/>
      <c r="BD117" s="10"/>
      <c r="BE117" s="10"/>
      <c r="BF117" s="10"/>
      <c r="BG117" s="10"/>
      <c r="BH117" s="10"/>
      <c r="BI117" s="10"/>
      <c r="BJ117" s="10"/>
      <c r="BK117" s="10"/>
      <c r="BL117" s="10"/>
      <c r="BM117" s="10"/>
      <c r="BN117" s="10"/>
      <c r="BO117" s="10"/>
      <c r="BP117" s="10"/>
      <c r="BQ117" s="10"/>
      <c r="BR117" s="10"/>
    </row>
    <row r="118" spans="1:70" s="11" customFormat="1" ht="12.75">
      <c r="A118" s="10"/>
      <c r="G118" s="12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  <c r="BD118" s="10"/>
      <c r="BE118" s="10"/>
      <c r="BF118" s="10"/>
      <c r="BG118" s="10"/>
      <c r="BH118" s="10"/>
      <c r="BI118" s="10"/>
      <c r="BJ118" s="10"/>
      <c r="BK118" s="10"/>
      <c r="BL118" s="10"/>
      <c r="BM118" s="10"/>
      <c r="BN118" s="10"/>
      <c r="BO118" s="10"/>
      <c r="BP118" s="10"/>
      <c r="BQ118" s="10"/>
      <c r="BR118" s="10"/>
    </row>
    <row r="119" spans="1:70" s="11" customFormat="1" ht="12.75">
      <c r="A119" s="10"/>
      <c r="G119" s="12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"/>
      <c r="BC119" s="10"/>
      <c r="BD119" s="10"/>
      <c r="BE119" s="10"/>
      <c r="BF119" s="10"/>
      <c r="BG119" s="10"/>
      <c r="BH119" s="10"/>
      <c r="BI119" s="10"/>
      <c r="BJ119" s="10"/>
      <c r="BK119" s="10"/>
      <c r="BL119" s="10"/>
      <c r="BM119" s="10"/>
      <c r="BN119" s="10"/>
      <c r="BO119" s="10"/>
      <c r="BP119" s="10"/>
      <c r="BQ119" s="10"/>
      <c r="BR119" s="10"/>
    </row>
    <row r="120" spans="1:70" s="11" customFormat="1" ht="12.75">
      <c r="A120" s="10"/>
      <c r="G120" s="12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10"/>
      <c r="BC120" s="10"/>
      <c r="BD120" s="10"/>
      <c r="BE120" s="10"/>
      <c r="BF120" s="10"/>
      <c r="BG120" s="10"/>
      <c r="BH120" s="10"/>
      <c r="BI120" s="10"/>
      <c r="BJ120" s="10"/>
      <c r="BK120" s="10"/>
      <c r="BL120" s="10"/>
      <c r="BM120" s="10"/>
      <c r="BN120" s="10"/>
      <c r="BO120" s="10"/>
      <c r="BP120" s="10"/>
      <c r="BQ120" s="10"/>
      <c r="BR120" s="10"/>
    </row>
    <row r="121" spans="1:70" s="11" customFormat="1" ht="12.75">
      <c r="A121" s="10"/>
      <c r="G121" s="12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"/>
      <c r="BC121" s="10"/>
      <c r="BD121" s="10"/>
      <c r="BE121" s="10"/>
      <c r="BF121" s="10"/>
      <c r="BG121" s="10"/>
      <c r="BH121" s="10"/>
      <c r="BI121" s="10"/>
      <c r="BJ121" s="10"/>
      <c r="BK121" s="10"/>
      <c r="BL121" s="10"/>
      <c r="BM121" s="10"/>
      <c r="BN121" s="10"/>
      <c r="BO121" s="10"/>
      <c r="BP121" s="10"/>
      <c r="BQ121" s="10"/>
      <c r="BR121" s="10"/>
    </row>
    <row r="122" spans="1:70" s="11" customFormat="1" ht="12.75">
      <c r="A122" s="10"/>
      <c r="G122" s="12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10"/>
      <c r="BD122" s="10"/>
      <c r="BE122" s="10"/>
      <c r="BF122" s="10"/>
      <c r="BG122" s="10"/>
      <c r="BH122" s="10"/>
      <c r="BI122" s="10"/>
      <c r="BJ122" s="10"/>
      <c r="BK122" s="10"/>
      <c r="BL122" s="10"/>
      <c r="BM122" s="10"/>
      <c r="BN122" s="10"/>
      <c r="BO122" s="10"/>
      <c r="BP122" s="10"/>
      <c r="BQ122" s="10"/>
      <c r="BR122" s="10"/>
    </row>
    <row r="123" spans="1:70" s="11" customFormat="1" ht="12.75">
      <c r="A123" s="10"/>
      <c r="G123" s="12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  <c r="BB123" s="10"/>
      <c r="BC123" s="10"/>
      <c r="BD123" s="10"/>
      <c r="BE123" s="10"/>
      <c r="BF123" s="10"/>
      <c r="BG123" s="10"/>
      <c r="BH123" s="10"/>
      <c r="BI123" s="10"/>
      <c r="BJ123" s="10"/>
      <c r="BK123" s="10"/>
      <c r="BL123" s="10"/>
      <c r="BM123" s="10"/>
      <c r="BN123" s="10"/>
      <c r="BO123" s="10"/>
      <c r="BP123" s="10"/>
      <c r="BQ123" s="10"/>
      <c r="BR123" s="10"/>
    </row>
    <row r="124" spans="1:70" s="11" customFormat="1" ht="12.75">
      <c r="A124" s="10"/>
      <c r="G124" s="12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  <c r="BF124" s="10"/>
      <c r="BG124" s="10"/>
      <c r="BH124" s="10"/>
      <c r="BI124" s="10"/>
      <c r="BJ124" s="10"/>
      <c r="BK124" s="10"/>
      <c r="BL124" s="10"/>
      <c r="BM124" s="10"/>
      <c r="BN124" s="10"/>
      <c r="BO124" s="10"/>
      <c r="BP124" s="10"/>
      <c r="BQ124" s="10"/>
      <c r="BR124" s="10"/>
    </row>
    <row r="125" spans="1:70" s="11" customFormat="1" ht="12.75">
      <c r="A125" s="10"/>
      <c r="G125" s="12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10"/>
      <c r="BD125" s="10"/>
      <c r="BE125" s="10"/>
      <c r="BF125" s="10"/>
      <c r="BG125" s="10"/>
      <c r="BH125" s="10"/>
      <c r="BI125" s="10"/>
      <c r="BJ125" s="10"/>
      <c r="BK125" s="10"/>
      <c r="BL125" s="10"/>
      <c r="BM125" s="10"/>
      <c r="BN125" s="10"/>
      <c r="BO125" s="10"/>
      <c r="BP125" s="10"/>
      <c r="BQ125" s="10"/>
      <c r="BR125" s="10"/>
    </row>
    <row r="126" spans="1:70" s="11" customFormat="1" ht="12.75">
      <c r="A126" s="10"/>
      <c r="G126" s="12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10"/>
      <c r="BD126" s="10"/>
      <c r="BE126" s="10"/>
      <c r="BF126" s="10"/>
      <c r="BG126" s="10"/>
      <c r="BH126" s="10"/>
      <c r="BI126" s="10"/>
      <c r="BJ126" s="10"/>
      <c r="BK126" s="10"/>
      <c r="BL126" s="10"/>
      <c r="BM126" s="10"/>
      <c r="BN126" s="10"/>
      <c r="BO126" s="10"/>
      <c r="BP126" s="10"/>
      <c r="BQ126" s="10"/>
      <c r="BR126" s="10"/>
    </row>
    <row r="127" spans="1:70" s="11" customFormat="1" ht="12.75">
      <c r="A127" s="10"/>
      <c r="G127" s="12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  <c r="BD127" s="10"/>
      <c r="BE127" s="10"/>
      <c r="BF127" s="10"/>
      <c r="BG127" s="10"/>
      <c r="BH127" s="10"/>
      <c r="BI127" s="10"/>
      <c r="BJ127" s="10"/>
      <c r="BK127" s="10"/>
      <c r="BL127" s="10"/>
      <c r="BM127" s="10"/>
      <c r="BN127" s="10"/>
      <c r="BO127" s="10"/>
      <c r="BP127" s="10"/>
      <c r="BQ127" s="10"/>
      <c r="BR127" s="10"/>
    </row>
    <row r="128" spans="1:70" s="11" customFormat="1" ht="12.75">
      <c r="A128" s="10"/>
      <c r="G128" s="12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  <c r="BB128" s="10"/>
      <c r="BC128" s="10"/>
      <c r="BD128" s="10"/>
      <c r="BE128" s="10"/>
      <c r="BF128" s="10"/>
      <c r="BG128" s="10"/>
      <c r="BH128" s="10"/>
      <c r="BI128" s="10"/>
      <c r="BJ128" s="10"/>
      <c r="BK128" s="10"/>
      <c r="BL128" s="10"/>
      <c r="BM128" s="10"/>
      <c r="BN128" s="10"/>
      <c r="BO128" s="10"/>
      <c r="BP128" s="10"/>
      <c r="BQ128" s="10"/>
      <c r="BR128" s="10"/>
    </row>
    <row r="129" spans="1:70" s="11" customFormat="1" ht="12.75">
      <c r="A129" s="10"/>
      <c r="G129" s="12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"/>
      <c r="BC129" s="10"/>
      <c r="BD129" s="10"/>
      <c r="BE129" s="10"/>
      <c r="BF129" s="10"/>
      <c r="BG129" s="10"/>
      <c r="BH129" s="10"/>
      <c r="BI129" s="10"/>
      <c r="BJ129" s="10"/>
      <c r="BK129" s="10"/>
      <c r="BL129" s="10"/>
      <c r="BM129" s="10"/>
      <c r="BN129" s="10"/>
      <c r="BO129" s="10"/>
      <c r="BP129" s="10"/>
      <c r="BQ129" s="10"/>
      <c r="BR129" s="10"/>
    </row>
    <row r="130" spans="1:70" s="11" customFormat="1" ht="12.75">
      <c r="A130" s="10"/>
      <c r="G130" s="12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10"/>
      <c r="BD130" s="10"/>
      <c r="BE130" s="10"/>
      <c r="BF130" s="10"/>
      <c r="BG130" s="10"/>
      <c r="BH130" s="10"/>
      <c r="BI130" s="10"/>
      <c r="BJ130" s="10"/>
      <c r="BK130" s="10"/>
      <c r="BL130" s="10"/>
      <c r="BM130" s="10"/>
      <c r="BN130" s="10"/>
      <c r="BO130" s="10"/>
      <c r="BP130" s="10"/>
      <c r="BQ130" s="10"/>
      <c r="BR130" s="10"/>
    </row>
    <row r="131" spans="1:70" s="11" customFormat="1" ht="12.75">
      <c r="A131" s="10"/>
      <c r="G131" s="12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/>
      <c r="BC131" s="10"/>
      <c r="BD131" s="10"/>
      <c r="BE131" s="10"/>
      <c r="BF131" s="10"/>
      <c r="BG131" s="10"/>
      <c r="BH131" s="10"/>
      <c r="BI131" s="10"/>
      <c r="BJ131" s="10"/>
      <c r="BK131" s="10"/>
      <c r="BL131" s="10"/>
      <c r="BM131" s="10"/>
      <c r="BN131" s="10"/>
      <c r="BO131" s="10"/>
      <c r="BP131" s="10"/>
      <c r="BQ131" s="10"/>
      <c r="BR131" s="10"/>
    </row>
    <row r="132" spans="1:70" s="11" customFormat="1" ht="12.75">
      <c r="A132" s="10"/>
      <c r="G132" s="12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  <c r="BF132" s="10"/>
      <c r="BG132" s="10"/>
      <c r="BH132" s="10"/>
      <c r="BI132" s="10"/>
      <c r="BJ132" s="10"/>
      <c r="BK132" s="10"/>
      <c r="BL132" s="10"/>
      <c r="BM132" s="10"/>
      <c r="BN132" s="10"/>
      <c r="BO132" s="10"/>
      <c r="BP132" s="10"/>
      <c r="BQ132" s="10"/>
      <c r="BR132" s="10"/>
    </row>
    <row r="133" spans="1:70" s="11" customFormat="1" ht="12.75">
      <c r="A133" s="10"/>
      <c r="G133" s="12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  <c r="BC133" s="10"/>
      <c r="BD133" s="10"/>
      <c r="BE133" s="10"/>
      <c r="BF133" s="10"/>
      <c r="BG133" s="10"/>
      <c r="BH133" s="10"/>
      <c r="BI133" s="10"/>
      <c r="BJ133" s="10"/>
      <c r="BK133" s="10"/>
      <c r="BL133" s="10"/>
      <c r="BM133" s="10"/>
      <c r="BN133" s="10"/>
      <c r="BO133" s="10"/>
      <c r="BP133" s="10"/>
      <c r="BQ133" s="10"/>
      <c r="BR133" s="10"/>
    </row>
    <row r="134" spans="1:70" s="11" customFormat="1" ht="12.75">
      <c r="A134" s="10"/>
      <c r="G134" s="12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"/>
      <c r="BC134" s="10"/>
      <c r="BD134" s="10"/>
      <c r="BE134" s="10"/>
      <c r="BF134" s="10"/>
      <c r="BG134" s="10"/>
      <c r="BH134" s="10"/>
      <c r="BI134" s="10"/>
      <c r="BJ134" s="10"/>
      <c r="BK134" s="10"/>
      <c r="BL134" s="10"/>
      <c r="BM134" s="10"/>
      <c r="BN134" s="10"/>
      <c r="BO134" s="10"/>
      <c r="BP134" s="10"/>
      <c r="BQ134" s="10"/>
      <c r="BR134" s="10"/>
    </row>
    <row r="135" spans="1:70" s="11" customFormat="1" ht="12.75">
      <c r="A135" s="10"/>
      <c r="G135" s="12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"/>
      <c r="BC135" s="10"/>
      <c r="BD135" s="10"/>
      <c r="BE135" s="10"/>
      <c r="BF135" s="10"/>
      <c r="BG135" s="10"/>
      <c r="BH135" s="10"/>
      <c r="BI135" s="10"/>
      <c r="BJ135" s="10"/>
      <c r="BK135" s="10"/>
      <c r="BL135" s="10"/>
      <c r="BM135" s="10"/>
      <c r="BN135" s="10"/>
      <c r="BO135" s="10"/>
      <c r="BP135" s="10"/>
      <c r="BQ135" s="10"/>
      <c r="BR135" s="10"/>
    </row>
    <row r="136" spans="1:70" s="11" customFormat="1" ht="12.75">
      <c r="A136" s="10"/>
      <c r="G136" s="12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"/>
      <c r="BC136" s="10"/>
      <c r="BD136" s="10"/>
      <c r="BE136" s="10"/>
      <c r="BF136" s="10"/>
      <c r="BG136" s="10"/>
      <c r="BH136" s="10"/>
      <c r="BI136" s="10"/>
      <c r="BJ136" s="10"/>
      <c r="BK136" s="10"/>
      <c r="BL136" s="10"/>
      <c r="BM136" s="10"/>
      <c r="BN136" s="10"/>
      <c r="BO136" s="10"/>
      <c r="BP136" s="10"/>
      <c r="BQ136" s="10"/>
      <c r="BR136" s="10"/>
    </row>
    <row r="137" spans="1:70" s="11" customFormat="1" ht="12.75">
      <c r="A137" s="10"/>
      <c r="G137" s="12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"/>
      <c r="BC137" s="10"/>
      <c r="BD137" s="10"/>
      <c r="BE137" s="10"/>
      <c r="BF137" s="10"/>
      <c r="BG137" s="10"/>
      <c r="BH137" s="10"/>
      <c r="BI137" s="10"/>
      <c r="BJ137" s="10"/>
      <c r="BK137" s="10"/>
      <c r="BL137" s="10"/>
      <c r="BM137" s="10"/>
      <c r="BN137" s="10"/>
      <c r="BO137" s="10"/>
      <c r="BP137" s="10"/>
      <c r="BQ137" s="10"/>
      <c r="BR137" s="10"/>
    </row>
    <row r="138" spans="1:70" s="11" customFormat="1" ht="12.75">
      <c r="A138" s="10"/>
      <c r="G138" s="12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"/>
      <c r="BC138" s="10"/>
      <c r="BD138" s="10"/>
      <c r="BE138" s="10"/>
      <c r="BF138" s="10"/>
      <c r="BG138" s="10"/>
      <c r="BH138" s="10"/>
      <c r="BI138" s="10"/>
      <c r="BJ138" s="10"/>
      <c r="BK138" s="10"/>
      <c r="BL138" s="10"/>
      <c r="BM138" s="10"/>
      <c r="BN138" s="10"/>
      <c r="BO138" s="10"/>
      <c r="BP138" s="10"/>
      <c r="BQ138" s="10"/>
      <c r="BR138" s="10"/>
    </row>
    <row r="139" spans="1:70" s="11" customFormat="1" ht="12.75">
      <c r="A139" s="10"/>
      <c r="G139" s="12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"/>
      <c r="BC139" s="10"/>
      <c r="BD139" s="10"/>
      <c r="BE139" s="10"/>
      <c r="BF139" s="10"/>
      <c r="BG139" s="10"/>
      <c r="BH139" s="10"/>
      <c r="BI139" s="10"/>
      <c r="BJ139" s="10"/>
      <c r="BK139" s="10"/>
      <c r="BL139" s="10"/>
      <c r="BM139" s="10"/>
      <c r="BN139" s="10"/>
      <c r="BO139" s="10"/>
      <c r="BP139" s="10"/>
      <c r="BQ139" s="10"/>
      <c r="BR139" s="10"/>
    </row>
    <row r="140" spans="1:70" s="11" customFormat="1" ht="12.75">
      <c r="A140" s="10"/>
      <c r="G140" s="12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"/>
      <c r="BC140" s="10"/>
      <c r="BD140" s="10"/>
      <c r="BE140" s="10"/>
      <c r="BF140" s="10"/>
      <c r="BG140" s="10"/>
      <c r="BH140" s="10"/>
      <c r="BI140" s="10"/>
      <c r="BJ140" s="10"/>
      <c r="BK140" s="10"/>
      <c r="BL140" s="10"/>
      <c r="BM140" s="10"/>
      <c r="BN140" s="10"/>
      <c r="BO140" s="10"/>
      <c r="BP140" s="10"/>
      <c r="BQ140" s="10"/>
      <c r="BR140" s="10"/>
    </row>
    <row r="141" spans="1:70" s="11" customFormat="1" ht="12.75">
      <c r="A141" s="10"/>
      <c r="G141" s="12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  <c r="BA141" s="10"/>
      <c r="BB141" s="10"/>
      <c r="BC141" s="10"/>
      <c r="BD141" s="10"/>
      <c r="BE141" s="10"/>
      <c r="BF141" s="10"/>
      <c r="BG141" s="10"/>
      <c r="BH141" s="10"/>
      <c r="BI141" s="10"/>
      <c r="BJ141" s="10"/>
      <c r="BK141" s="10"/>
      <c r="BL141" s="10"/>
      <c r="BM141" s="10"/>
      <c r="BN141" s="10"/>
      <c r="BO141" s="10"/>
      <c r="BP141" s="10"/>
      <c r="BQ141" s="10"/>
      <c r="BR141" s="10"/>
    </row>
    <row r="142" spans="1:70" s="11" customFormat="1" ht="12.75">
      <c r="A142" s="10"/>
      <c r="G142" s="12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  <c r="AZ142" s="10"/>
      <c r="BA142" s="10"/>
      <c r="BB142" s="10"/>
      <c r="BC142" s="10"/>
      <c r="BD142" s="10"/>
      <c r="BE142" s="10"/>
      <c r="BF142" s="10"/>
      <c r="BG142" s="10"/>
      <c r="BH142" s="10"/>
      <c r="BI142" s="10"/>
      <c r="BJ142" s="10"/>
      <c r="BK142" s="10"/>
      <c r="BL142" s="10"/>
      <c r="BM142" s="10"/>
      <c r="BN142" s="10"/>
      <c r="BO142" s="10"/>
      <c r="BP142" s="10"/>
      <c r="BQ142" s="10"/>
      <c r="BR142" s="10"/>
    </row>
    <row r="143" spans="1:70" s="11" customFormat="1" ht="12.75">
      <c r="A143" s="10"/>
      <c r="G143" s="12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  <c r="AY143" s="10"/>
      <c r="AZ143" s="10"/>
      <c r="BA143" s="10"/>
      <c r="BB143" s="10"/>
      <c r="BC143" s="10"/>
      <c r="BD143" s="10"/>
      <c r="BE143" s="10"/>
      <c r="BF143" s="10"/>
      <c r="BG143" s="10"/>
      <c r="BH143" s="10"/>
      <c r="BI143" s="10"/>
      <c r="BJ143" s="10"/>
      <c r="BK143" s="10"/>
      <c r="BL143" s="10"/>
      <c r="BM143" s="10"/>
      <c r="BN143" s="10"/>
      <c r="BO143" s="10"/>
      <c r="BP143" s="10"/>
      <c r="BQ143" s="10"/>
      <c r="BR143" s="10"/>
    </row>
    <row r="144" spans="1:70" s="11" customFormat="1" ht="12.75">
      <c r="A144" s="10"/>
      <c r="G144" s="12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  <c r="AZ144" s="10"/>
      <c r="BA144" s="10"/>
      <c r="BB144" s="10"/>
      <c r="BC144" s="10"/>
      <c r="BD144" s="10"/>
      <c r="BE144" s="10"/>
      <c r="BF144" s="10"/>
      <c r="BG144" s="10"/>
      <c r="BH144" s="10"/>
      <c r="BI144" s="10"/>
      <c r="BJ144" s="10"/>
      <c r="BK144" s="10"/>
      <c r="BL144" s="10"/>
      <c r="BM144" s="10"/>
      <c r="BN144" s="10"/>
      <c r="BO144" s="10"/>
      <c r="BP144" s="10"/>
      <c r="BQ144" s="10"/>
      <c r="BR144" s="10"/>
    </row>
    <row r="145" spans="1:70" s="11" customFormat="1" ht="12.75">
      <c r="A145" s="10"/>
      <c r="G145" s="12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  <c r="BB145" s="10"/>
      <c r="BC145" s="10"/>
      <c r="BD145" s="10"/>
      <c r="BE145" s="10"/>
      <c r="BF145" s="10"/>
      <c r="BG145" s="10"/>
      <c r="BH145" s="10"/>
      <c r="BI145" s="10"/>
      <c r="BJ145" s="10"/>
      <c r="BK145" s="10"/>
      <c r="BL145" s="10"/>
      <c r="BM145" s="10"/>
      <c r="BN145" s="10"/>
      <c r="BO145" s="10"/>
      <c r="BP145" s="10"/>
      <c r="BQ145" s="10"/>
      <c r="BR145" s="10"/>
    </row>
    <row r="146" spans="1:70" s="11" customFormat="1" ht="12.75">
      <c r="A146" s="10"/>
      <c r="G146" s="12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  <c r="AZ146" s="10"/>
      <c r="BA146" s="10"/>
      <c r="BB146" s="10"/>
      <c r="BC146" s="10"/>
      <c r="BD146" s="10"/>
      <c r="BE146" s="10"/>
      <c r="BF146" s="10"/>
      <c r="BG146" s="10"/>
      <c r="BH146" s="10"/>
      <c r="BI146" s="10"/>
      <c r="BJ146" s="10"/>
      <c r="BK146" s="10"/>
      <c r="BL146" s="10"/>
      <c r="BM146" s="10"/>
      <c r="BN146" s="10"/>
      <c r="BO146" s="10"/>
      <c r="BP146" s="10"/>
      <c r="BQ146" s="10"/>
      <c r="BR146" s="10"/>
    </row>
    <row r="147" spans="1:70" s="11" customFormat="1" ht="12.75">
      <c r="A147" s="10"/>
      <c r="G147" s="12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0"/>
      <c r="BA147" s="10"/>
      <c r="BB147" s="10"/>
      <c r="BC147" s="10"/>
      <c r="BD147" s="10"/>
      <c r="BE147" s="10"/>
      <c r="BF147" s="10"/>
      <c r="BG147" s="10"/>
      <c r="BH147" s="10"/>
      <c r="BI147" s="10"/>
      <c r="BJ147" s="10"/>
      <c r="BK147" s="10"/>
      <c r="BL147" s="10"/>
      <c r="BM147" s="10"/>
      <c r="BN147" s="10"/>
      <c r="BO147" s="10"/>
      <c r="BP147" s="10"/>
      <c r="BQ147" s="10"/>
      <c r="BR147" s="10"/>
    </row>
    <row r="148" spans="1:70" s="11" customFormat="1" ht="12.75">
      <c r="A148" s="10"/>
      <c r="G148" s="12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  <c r="BB148" s="10"/>
      <c r="BC148" s="10"/>
      <c r="BD148" s="10"/>
      <c r="BE148" s="10"/>
      <c r="BF148" s="10"/>
      <c r="BG148" s="10"/>
      <c r="BH148" s="10"/>
      <c r="BI148" s="10"/>
      <c r="BJ148" s="10"/>
      <c r="BK148" s="10"/>
      <c r="BL148" s="10"/>
      <c r="BM148" s="10"/>
      <c r="BN148" s="10"/>
      <c r="BO148" s="10"/>
      <c r="BP148" s="10"/>
      <c r="BQ148" s="10"/>
      <c r="BR148" s="10"/>
    </row>
    <row r="149" spans="1:70" s="11" customFormat="1" ht="12.75">
      <c r="A149" s="10"/>
      <c r="G149" s="12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  <c r="BB149" s="10"/>
      <c r="BC149" s="10"/>
      <c r="BD149" s="10"/>
      <c r="BE149" s="10"/>
      <c r="BF149" s="10"/>
      <c r="BG149" s="10"/>
      <c r="BH149" s="10"/>
      <c r="BI149" s="10"/>
      <c r="BJ149" s="10"/>
      <c r="BK149" s="10"/>
      <c r="BL149" s="10"/>
      <c r="BM149" s="10"/>
      <c r="BN149" s="10"/>
      <c r="BO149" s="10"/>
      <c r="BP149" s="10"/>
      <c r="BQ149" s="10"/>
      <c r="BR149" s="10"/>
    </row>
    <row r="150" spans="1:70" s="11" customFormat="1" ht="12.75">
      <c r="A150" s="10"/>
      <c r="G150" s="12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"/>
      <c r="BC150" s="10"/>
      <c r="BD150" s="10"/>
      <c r="BE150" s="10"/>
      <c r="BF150" s="10"/>
      <c r="BG150" s="10"/>
      <c r="BH150" s="10"/>
      <c r="BI150" s="10"/>
      <c r="BJ150" s="10"/>
      <c r="BK150" s="10"/>
      <c r="BL150" s="10"/>
      <c r="BM150" s="10"/>
      <c r="BN150" s="10"/>
      <c r="BO150" s="10"/>
      <c r="BP150" s="10"/>
      <c r="BQ150" s="10"/>
      <c r="BR150" s="10"/>
    </row>
    <row r="151" spans="1:70" s="11" customFormat="1" ht="12.75">
      <c r="A151" s="10"/>
      <c r="G151" s="12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  <c r="AZ151" s="10"/>
      <c r="BA151" s="10"/>
      <c r="BB151" s="10"/>
      <c r="BC151" s="10"/>
      <c r="BD151" s="10"/>
      <c r="BE151" s="10"/>
      <c r="BF151" s="10"/>
      <c r="BG151" s="10"/>
      <c r="BH151" s="10"/>
      <c r="BI151" s="10"/>
      <c r="BJ151" s="10"/>
      <c r="BK151" s="10"/>
      <c r="BL151" s="10"/>
      <c r="BM151" s="10"/>
      <c r="BN151" s="10"/>
      <c r="BO151" s="10"/>
      <c r="BP151" s="10"/>
      <c r="BQ151" s="10"/>
      <c r="BR151" s="10"/>
    </row>
    <row r="152" spans="1:70" s="11" customFormat="1" ht="12.75">
      <c r="A152" s="10"/>
      <c r="G152" s="12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  <c r="AY152" s="10"/>
      <c r="AZ152" s="10"/>
      <c r="BA152" s="10"/>
      <c r="BB152" s="10"/>
      <c r="BC152" s="10"/>
      <c r="BD152" s="10"/>
      <c r="BE152" s="10"/>
      <c r="BF152" s="10"/>
      <c r="BG152" s="10"/>
      <c r="BH152" s="10"/>
      <c r="BI152" s="10"/>
      <c r="BJ152" s="10"/>
      <c r="BK152" s="10"/>
      <c r="BL152" s="10"/>
      <c r="BM152" s="10"/>
      <c r="BN152" s="10"/>
      <c r="BO152" s="10"/>
      <c r="BP152" s="10"/>
      <c r="BQ152" s="10"/>
      <c r="BR152" s="10"/>
    </row>
    <row r="153" spans="1:70" s="11" customFormat="1" ht="12.75">
      <c r="A153" s="10"/>
      <c r="G153" s="12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  <c r="AY153" s="10"/>
      <c r="AZ153" s="10"/>
      <c r="BA153" s="10"/>
      <c r="BB153" s="10"/>
      <c r="BC153" s="10"/>
      <c r="BD153" s="10"/>
      <c r="BE153" s="10"/>
      <c r="BF153" s="10"/>
      <c r="BG153" s="10"/>
      <c r="BH153" s="10"/>
      <c r="BI153" s="10"/>
      <c r="BJ153" s="10"/>
      <c r="BK153" s="10"/>
      <c r="BL153" s="10"/>
      <c r="BM153" s="10"/>
      <c r="BN153" s="10"/>
      <c r="BO153" s="10"/>
      <c r="BP153" s="10"/>
      <c r="BQ153" s="10"/>
      <c r="BR153" s="10"/>
    </row>
    <row r="154" spans="1:70" s="11" customFormat="1" ht="12.75">
      <c r="A154" s="10"/>
      <c r="G154" s="12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  <c r="AY154" s="10"/>
      <c r="AZ154" s="10"/>
      <c r="BA154" s="10"/>
      <c r="BB154" s="10"/>
      <c r="BC154" s="10"/>
      <c r="BD154" s="10"/>
      <c r="BE154" s="10"/>
      <c r="BF154" s="10"/>
      <c r="BG154" s="10"/>
      <c r="BH154" s="10"/>
      <c r="BI154" s="10"/>
      <c r="BJ154" s="10"/>
      <c r="BK154" s="10"/>
      <c r="BL154" s="10"/>
      <c r="BM154" s="10"/>
      <c r="BN154" s="10"/>
      <c r="BO154" s="10"/>
      <c r="BP154" s="10"/>
      <c r="BQ154" s="10"/>
      <c r="BR154" s="10"/>
    </row>
    <row r="155" spans="1:70" s="11" customFormat="1" ht="12.75">
      <c r="A155" s="10"/>
      <c r="G155" s="12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  <c r="AZ155" s="10"/>
      <c r="BA155" s="10"/>
      <c r="BB155" s="10"/>
      <c r="BC155" s="10"/>
      <c r="BD155" s="10"/>
      <c r="BE155" s="10"/>
      <c r="BF155" s="10"/>
      <c r="BG155" s="10"/>
      <c r="BH155" s="10"/>
      <c r="BI155" s="10"/>
      <c r="BJ155" s="10"/>
      <c r="BK155" s="10"/>
      <c r="BL155" s="10"/>
      <c r="BM155" s="10"/>
      <c r="BN155" s="10"/>
      <c r="BO155" s="10"/>
      <c r="BP155" s="10"/>
      <c r="BQ155" s="10"/>
      <c r="BR155" s="10"/>
    </row>
    <row r="156" spans="1:70" s="11" customFormat="1" ht="12.75">
      <c r="A156" s="10"/>
      <c r="G156" s="12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  <c r="AY156" s="10"/>
      <c r="AZ156" s="10"/>
      <c r="BA156" s="10"/>
      <c r="BB156" s="10"/>
      <c r="BC156" s="10"/>
      <c r="BD156" s="10"/>
      <c r="BE156" s="10"/>
      <c r="BF156" s="10"/>
      <c r="BG156" s="10"/>
      <c r="BH156" s="10"/>
      <c r="BI156" s="10"/>
      <c r="BJ156" s="10"/>
      <c r="BK156" s="10"/>
      <c r="BL156" s="10"/>
      <c r="BM156" s="10"/>
      <c r="BN156" s="10"/>
      <c r="BO156" s="10"/>
      <c r="BP156" s="10"/>
      <c r="BQ156" s="10"/>
      <c r="BR156" s="10"/>
    </row>
    <row r="157" spans="1:70" s="11" customFormat="1" ht="12.75">
      <c r="A157" s="10"/>
      <c r="G157" s="12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  <c r="AY157" s="10"/>
      <c r="AZ157" s="10"/>
      <c r="BA157" s="10"/>
      <c r="BB157" s="10"/>
      <c r="BC157" s="10"/>
      <c r="BD157" s="10"/>
      <c r="BE157" s="10"/>
      <c r="BF157" s="10"/>
      <c r="BG157" s="10"/>
      <c r="BH157" s="10"/>
      <c r="BI157" s="10"/>
      <c r="BJ157" s="10"/>
      <c r="BK157" s="10"/>
      <c r="BL157" s="10"/>
      <c r="BM157" s="10"/>
      <c r="BN157" s="10"/>
      <c r="BO157" s="10"/>
      <c r="BP157" s="10"/>
      <c r="BQ157" s="10"/>
      <c r="BR157" s="10"/>
    </row>
    <row r="158" spans="1:70" s="11" customFormat="1" ht="12.75">
      <c r="A158" s="10"/>
      <c r="G158" s="12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0"/>
      <c r="AX158" s="10"/>
      <c r="AY158" s="10"/>
      <c r="AZ158" s="10"/>
      <c r="BA158" s="10"/>
      <c r="BB158" s="10"/>
      <c r="BC158" s="10"/>
      <c r="BD158" s="10"/>
      <c r="BE158" s="10"/>
      <c r="BF158" s="10"/>
      <c r="BG158" s="10"/>
      <c r="BH158" s="10"/>
      <c r="BI158" s="10"/>
      <c r="BJ158" s="10"/>
      <c r="BK158" s="10"/>
      <c r="BL158" s="10"/>
      <c r="BM158" s="10"/>
      <c r="BN158" s="10"/>
      <c r="BO158" s="10"/>
      <c r="BP158" s="10"/>
      <c r="BQ158" s="10"/>
      <c r="BR158" s="10"/>
    </row>
    <row r="159" spans="1:70" s="11" customFormat="1" ht="12.75">
      <c r="A159" s="10"/>
      <c r="G159" s="12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  <c r="AT159" s="10"/>
      <c r="AU159" s="10"/>
      <c r="AV159" s="10"/>
      <c r="AW159" s="10"/>
      <c r="AX159" s="10"/>
      <c r="AY159" s="10"/>
      <c r="AZ159" s="10"/>
      <c r="BA159" s="10"/>
      <c r="BB159" s="10"/>
      <c r="BC159" s="10"/>
      <c r="BD159" s="10"/>
      <c r="BE159" s="10"/>
      <c r="BF159" s="10"/>
      <c r="BG159" s="10"/>
      <c r="BH159" s="10"/>
      <c r="BI159" s="10"/>
      <c r="BJ159" s="10"/>
      <c r="BK159" s="10"/>
      <c r="BL159" s="10"/>
      <c r="BM159" s="10"/>
      <c r="BN159" s="10"/>
      <c r="BO159" s="10"/>
      <c r="BP159" s="10"/>
      <c r="BQ159" s="10"/>
      <c r="BR159" s="10"/>
    </row>
    <row r="160" spans="1:70" s="11" customFormat="1" ht="12.75">
      <c r="A160" s="10"/>
      <c r="G160" s="12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  <c r="AX160" s="10"/>
      <c r="AY160" s="10"/>
      <c r="AZ160" s="10"/>
      <c r="BA160" s="10"/>
      <c r="BB160" s="10"/>
      <c r="BC160" s="10"/>
      <c r="BD160" s="10"/>
      <c r="BE160" s="10"/>
      <c r="BF160" s="10"/>
      <c r="BG160" s="10"/>
      <c r="BH160" s="10"/>
      <c r="BI160" s="10"/>
      <c r="BJ160" s="10"/>
      <c r="BK160" s="10"/>
      <c r="BL160" s="10"/>
      <c r="BM160" s="10"/>
      <c r="BN160" s="10"/>
      <c r="BO160" s="10"/>
      <c r="BP160" s="10"/>
      <c r="BQ160" s="10"/>
      <c r="BR160" s="10"/>
    </row>
    <row r="161" spans="1:70" s="11" customFormat="1" ht="12.75">
      <c r="A161" s="10"/>
      <c r="G161" s="12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  <c r="AW161" s="10"/>
      <c r="AX161" s="10"/>
      <c r="AY161" s="10"/>
      <c r="AZ161" s="10"/>
      <c r="BA161" s="10"/>
      <c r="BB161" s="10"/>
      <c r="BC161" s="10"/>
      <c r="BD161" s="10"/>
      <c r="BE161" s="10"/>
      <c r="BF161" s="10"/>
      <c r="BG161" s="10"/>
      <c r="BH161" s="10"/>
      <c r="BI161" s="10"/>
      <c r="BJ161" s="10"/>
      <c r="BK161" s="10"/>
      <c r="BL161" s="10"/>
      <c r="BM161" s="10"/>
      <c r="BN161" s="10"/>
      <c r="BO161" s="10"/>
      <c r="BP161" s="10"/>
      <c r="BQ161" s="10"/>
      <c r="BR161" s="10"/>
    </row>
    <row r="162" spans="7:9" ht="12.75">
      <c r="G162" s="12"/>
      <c r="H162" s="11"/>
      <c r="I162" s="11"/>
    </row>
    <row r="163" spans="7:8" ht="12.75">
      <c r="G163" s="12"/>
      <c r="H163" s="11"/>
    </row>
  </sheetData>
  <sheetProtection/>
  <mergeCells count="1">
    <mergeCell ref="A1:I1"/>
  </mergeCells>
  <printOptions/>
  <pageMargins left="0.1968503937007874" right="0.1968503937007874" top="0.984251968503937" bottom="0.5905511811023623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0"/>
  </sheetPr>
  <dimension ref="A1:BC434"/>
  <sheetViews>
    <sheetView zoomScalePageLayoutView="0" workbookViewId="0" topLeftCell="A7">
      <selection activeCell="A11" sqref="A1:I11"/>
    </sheetView>
  </sheetViews>
  <sheetFormatPr defaultColWidth="9.00390625" defaultRowHeight="12.75"/>
  <cols>
    <col min="1" max="1" width="11.625" style="4" customWidth="1"/>
    <col min="2" max="2" width="9.125" style="1" customWidth="1"/>
    <col min="3" max="3" width="6.00390625" style="1" customWidth="1"/>
    <col min="4" max="4" width="10.875" style="1" customWidth="1"/>
    <col min="5" max="5" width="10.375" style="1" customWidth="1"/>
    <col min="6" max="6" width="4.375" style="1" customWidth="1"/>
    <col min="7" max="7" width="39.875" style="2" customWidth="1"/>
    <col min="8" max="8" width="11.125" style="1" customWidth="1"/>
    <col min="9" max="9" width="9.875" style="13" customWidth="1"/>
    <col min="10" max="55" width="9.125" style="10" customWidth="1"/>
    <col min="56" max="16384" width="9.125" style="1" customWidth="1"/>
  </cols>
  <sheetData>
    <row r="1" spans="1:9" ht="24.75" customHeight="1">
      <c r="A1" s="75" t="s">
        <v>37</v>
      </c>
      <c r="B1" s="76"/>
      <c r="C1" s="76"/>
      <c r="D1" s="76"/>
      <c r="E1" s="76"/>
      <c r="F1" s="76"/>
      <c r="G1" s="76"/>
      <c r="H1" s="76"/>
      <c r="I1" s="77"/>
    </row>
    <row r="2" spans="1:10" ht="89.25">
      <c r="A2" s="48" t="s">
        <v>6</v>
      </c>
      <c r="B2" s="48" t="s">
        <v>2</v>
      </c>
      <c r="C2" s="48" t="s">
        <v>8</v>
      </c>
      <c r="D2" s="48" t="s">
        <v>3</v>
      </c>
      <c r="E2" s="48" t="s">
        <v>9</v>
      </c>
      <c r="F2" s="48" t="s">
        <v>10</v>
      </c>
      <c r="G2" s="48" t="s">
        <v>4</v>
      </c>
      <c r="H2" s="48"/>
      <c r="I2" s="48" t="s">
        <v>12</v>
      </c>
      <c r="J2" s="14"/>
    </row>
    <row r="3" spans="1:55" s="3" customFormat="1" ht="12.75" customHeight="1">
      <c r="A3" s="41">
        <v>566664.68</v>
      </c>
      <c r="B3" s="41">
        <v>4168.7</v>
      </c>
      <c r="C3" s="41">
        <v>4.01</v>
      </c>
      <c r="D3" s="41">
        <f>B3*C3*12</f>
        <v>200597.84399999998</v>
      </c>
      <c r="E3" s="41">
        <f>A3+D3+D4</f>
        <v>770387.524</v>
      </c>
      <c r="F3" s="50">
        <v>1</v>
      </c>
      <c r="G3" s="42" t="s">
        <v>70</v>
      </c>
      <c r="H3" s="59">
        <v>22000</v>
      </c>
      <c r="I3" s="41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</row>
    <row r="4" spans="1:55" s="3" customFormat="1" ht="25.5">
      <c r="A4" s="49" t="s">
        <v>318</v>
      </c>
      <c r="B4" s="49"/>
      <c r="C4" s="49"/>
      <c r="D4" s="41">
        <v>3125</v>
      </c>
      <c r="E4" s="49"/>
      <c r="F4" s="50">
        <v>2</v>
      </c>
      <c r="G4" s="42" t="s">
        <v>132</v>
      </c>
      <c r="H4" s="59">
        <v>362</v>
      </c>
      <c r="I4" s="41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</row>
    <row r="5" spans="1:55" s="3" customFormat="1" ht="12.75">
      <c r="A5" s="49"/>
      <c r="B5" s="49"/>
      <c r="C5" s="49"/>
      <c r="D5" s="49"/>
      <c r="E5" s="49"/>
      <c r="F5" s="50">
        <v>3</v>
      </c>
      <c r="G5" s="42" t="s">
        <v>157</v>
      </c>
      <c r="H5" s="59">
        <v>125</v>
      </c>
      <c r="I5" s="41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</row>
    <row r="6" spans="1:55" s="3" customFormat="1" ht="12.75">
      <c r="A6" s="49"/>
      <c r="B6" s="49"/>
      <c r="C6" s="49"/>
      <c r="D6" s="49"/>
      <c r="E6" s="49"/>
      <c r="F6" s="50">
        <v>4</v>
      </c>
      <c r="G6" s="42" t="s">
        <v>208</v>
      </c>
      <c r="H6" s="59">
        <v>247360</v>
      </c>
      <c r="I6" s="41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</row>
    <row r="7" spans="1:55" s="3" customFormat="1" ht="12.75">
      <c r="A7" s="49"/>
      <c r="B7" s="49"/>
      <c r="C7" s="49"/>
      <c r="D7" s="49"/>
      <c r="E7" s="49"/>
      <c r="F7" s="50">
        <v>5</v>
      </c>
      <c r="G7" s="42" t="s">
        <v>215</v>
      </c>
      <c r="H7" s="59">
        <v>38498</v>
      </c>
      <c r="I7" s="41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</row>
    <row r="8" spans="1:55" s="20" customFormat="1" ht="25.5">
      <c r="A8" s="49"/>
      <c r="B8" s="49"/>
      <c r="C8" s="49"/>
      <c r="D8" s="49"/>
      <c r="E8" s="49"/>
      <c r="F8" s="50">
        <v>6</v>
      </c>
      <c r="G8" s="42" t="s">
        <v>247</v>
      </c>
      <c r="H8" s="59">
        <v>510</v>
      </c>
      <c r="I8" s="41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</row>
    <row r="9" spans="1:55" s="20" customFormat="1" ht="25.5">
      <c r="A9" s="49"/>
      <c r="B9" s="49"/>
      <c r="C9" s="49"/>
      <c r="D9" s="49"/>
      <c r="E9" s="49"/>
      <c r="F9" s="50">
        <v>7</v>
      </c>
      <c r="G9" s="42" t="s">
        <v>252</v>
      </c>
      <c r="H9" s="41">
        <v>283.36</v>
      </c>
      <c r="I9" s="41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</row>
    <row r="10" spans="1:55" s="20" customFormat="1" ht="25.5">
      <c r="A10" s="49"/>
      <c r="B10" s="49"/>
      <c r="C10" s="49"/>
      <c r="D10" s="49"/>
      <c r="E10" s="49"/>
      <c r="F10" s="50">
        <v>8</v>
      </c>
      <c r="G10" s="42" t="s">
        <v>20</v>
      </c>
      <c r="H10" s="59">
        <v>883.98</v>
      </c>
      <c r="I10" s="41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</row>
    <row r="11" spans="1:55" s="11" customFormat="1" ht="12.75">
      <c r="A11" s="49"/>
      <c r="B11" s="49"/>
      <c r="C11" s="49"/>
      <c r="D11" s="49"/>
      <c r="E11" s="49"/>
      <c r="F11" s="49"/>
      <c r="G11" s="52" t="s">
        <v>11</v>
      </c>
      <c r="H11" s="41">
        <f>SUM(H3:H10)</f>
        <v>310022.33999999997</v>
      </c>
      <c r="I11" s="41">
        <f>E3-H11</f>
        <v>460365.184</v>
      </c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</row>
    <row r="12" spans="1:55" s="11" customFormat="1" ht="12.75">
      <c r="A12" s="10"/>
      <c r="G12" s="12"/>
      <c r="H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</row>
    <row r="13" spans="1:55" s="11" customFormat="1" ht="12.75">
      <c r="A13" s="10"/>
      <c r="G13" s="12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</row>
    <row r="14" spans="1:55" s="11" customFormat="1" ht="12.75">
      <c r="A14" s="10"/>
      <c r="G14" s="12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</row>
    <row r="15" spans="1:55" s="11" customFormat="1" ht="12.75">
      <c r="A15" s="10"/>
      <c r="G15" s="12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</row>
    <row r="16" spans="1:55" s="11" customFormat="1" ht="12.75">
      <c r="A16" s="10"/>
      <c r="G16" s="12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</row>
    <row r="17" spans="1:55" s="11" customFormat="1" ht="12.75">
      <c r="A17" s="10"/>
      <c r="G17" s="12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</row>
    <row r="18" spans="1:55" s="11" customFormat="1" ht="12.75">
      <c r="A18" s="10"/>
      <c r="G18" s="12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</row>
    <row r="19" spans="1:55" s="11" customFormat="1" ht="12.75">
      <c r="A19" s="10"/>
      <c r="G19" s="12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</row>
    <row r="20" spans="1:55" s="11" customFormat="1" ht="12.75">
      <c r="A20" s="10"/>
      <c r="G20" s="12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</row>
    <row r="21" spans="1:55" s="11" customFormat="1" ht="12.75">
      <c r="A21" s="10"/>
      <c r="G21" s="12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</row>
    <row r="22" spans="1:55" s="11" customFormat="1" ht="12.75">
      <c r="A22" s="10"/>
      <c r="G22" s="12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</row>
    <row r="23" spans="1:55" s="11" customFormat="1" ht="12.75">
      <c r="A23" s="10"/>
      <c r="G23" s="12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</row>
    <row r="24" spans="1:55" s="11" customFormat="1" ht="12.75">
      <c r="A24" s="10"/>
      <c r="G24" s="12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</row>
    <row r="25" spans="1:55" s="11" customFormat="1" ht="12.75">
      <c r="A25" s="10"/>
      <c r="G25" s="12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</row>
    <row r="26" spans="1:55" s="11" customFormat="1" ht="12.75">
      <c r="A26" s="10"/>
      <c r="G26" s="12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</row>
    <row r="27" spans="1:55" s="11" customFormat="1" ht="12.75">
      <c r="A27" s="10"/>
      <c r="G27" s="12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</row>
    <row r="28" spans="1:55" s="11" customFormat="1" ht="12.75">
      <c r="A28" s="10"/>
      <c r="G28" s="12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</row>
    <row r="29" spans="1:55" s="11" customFormat="1" ht="12.75">
      <c r="A29" s="10"/>
      <c r="G29" s="12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</row>
    <row r="30" spans="1:55" s="11" customFormat="1" ht="12.75">
      <c r="A30" s="10"/>
      <c r="G30" s="12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</row>
    <row r="31" spans="1:55" s="11" customFormat="1" ht="12.75">
      <c r="A31" s="10"/>
      <c r="G31" s="12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</row>
    <row r="32" spans="1:55" s="11" customFormat="1" ht="12.75">
      <c r="A32" s="10"/>
      <c r="G32" s="12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</row>
    <row r="33" spans="1:55" s="11" customFormat="1" ht="12.75">
      <c r="A33" s="10"/>
      <c r="G33" s="12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</row>
    <row r="34" spans="1:55" s="11" customFormat="1" ht="12.75">
      <c r="A34" s="10"/>
      <c r="G34" s="12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</row>
    <row r="35" spans="1:55" s="11" customFormat="1" ht="12.75">
      <c r="A35" s="10"/>
      <c r="G35" s="12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</row>
    <row r="36" spans="1:55" s="11" customFormat="1" ht="12.75">
      <c r="A36" s="10"/>
      <c r="G36" s="12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</row>
    <row r="37" spans="1:55" s="11" customFormat="1" ht="12.75">
      <c r="A37" s="10"/>
      <c r="G37" s="12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</row>
    <row r="38" spans="1:55" s="11" customFormat="1" ht="12.75">
      <c r="A38" s="10"/>
      <c r="G38" s="12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</row>
    <row r="39" spans="1:55" s="11" customFormat="1" ht="12.75">
      <c r="A39" s="10"/>
      <c r="G39" s="12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</row>
    <row r="40" spans="1:55" s="11" customFormat="1" ht="12.75">
      <c r="A40" s="10"/>
      <c r="G40" s="12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</row>
    <row r="41" spans="1:55" s="11" customFormat="1" ht="12.75">
      <c r="A41" s="10"/>
      <c r="G41" s="12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</row>
    <row r="42" spans="1:55" s="11" customFormat="1" ht="12.75">
      <c r="A42" s="10"/>
      <c r="G42" s="12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</row>
    <row r="43" spans="1:55" s="11" customFormat="1" ht="12.75">
      <c r="A43" s="10"/>
      <c r="G43" s="12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</row>
    <row r="44" spans="1:55" s="11" customFormat="1" ht="12.75">
      <c r="A44" s="10"/>
      <c r="G44" s="12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</row>
    <row r="45" spans="1:55" s="11" customFormat="1" ht="12.75">
      <c r="A45" s="10"/>
      <c r="G45" s="12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</row>
    <row r="46" spans="1:55" s="11" customFormat="1" ht="12.75">
      <c r="A46" s="10"/>
      <c r="G46" s="12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</row>
    <row r="47" spans="1:55" s="11" customFormat="1" ht="12.75">
      <c r="A47" s="10"/>
      <c r="G47" s="12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</row>
    <row r="48" spans="1:55" s="11" customFormat="1" ht="12.75">
      <c r="A48" s="10"/>
      <c r="G48" s="12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</row>
    <row r="49" spans="1:55" s="11" customFormat="1" ht="12.75">
      <c r="A49" s="10"/>
      <c r="G49" s="12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</row>
    <row r="50" spans="1:55" s="11" customFormat="1" ht="12.75">
      <c r="A50" s="10"/>
      <c r="G50" s="12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</row>
    <row r="51" spans="1:55" s="11" customFormat="1" ht="12.75">
      <c r="A51" s="10"/>
      <c r="G51" s="12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</row>
    <row r="52" spans="1:55" s="11" customFormat="1" ht="12.75">
      <c r="A52" s="10"/>
      <c r="G52" s="12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</row>
    <row r="53" spans="1:55" s="11" customFormat="1" ht="12.75">
      <c r="A53" s="10"/>
      <c r="G53" s="12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</row>
    <row r="54" spans="1:55" s="11" customFormat="1" ht="12.75">
      <c r="A54" s="10"/>
      <c r="G54" s="12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</row>
    <row r="55" spans="1:55" s="11" customFormat="1" ht="12.75">
      <c r="A55" s="10"/>
      <c r="G55" s="12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</row>
    <row r="56" spans="1:55" s="11" customFormat="1" ht="12.75">
      <c r="A56" s="10"/>
      <c r="G56" s="12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</row>
    <row r="57" spans="1:55" s="11" customFormat="1" ht="12.75">
      <c r="A57" s="10"/>
      <c r="G57" s="12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</row>
    <row r="58" spans="1:55" s="11" customFormat="1" ht="12.75">
      <c r="A58" s="10"/>
      <c r="G58" s="12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</row>
    <row r="59" spans="1:55" s="11" customFormat="1" ht="12.75">
      <c r="A59" s="10"/>
      <c r="G59" s="12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</row>
    <row r="60" spans="1:55" s="11" customFormat="1" ht="12.75">
      <c r="A60" s="10"/>
      <c r="G60" s="12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</row>
    <row r="61" spans="1:55" s="11" customFormat="1" ht="12.75">
      <c r="A61" s="10"/>
      <c r="G61" s="12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</row>
    <row r="62" spans="1:55" s="11" customFormat="1" ht="12.75">
      <c r="A62" s="10"/>
      <c r="G62" s="12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</row>
    <row r="63" spans="1:55" s="11" customFormat="1" ht="12.75">
      <c r="A63" s="10"/>
      <c r="G63" s="12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</row>
    <row r="64" spans="1:55" s="11" customFormat="1" ht="12.75">
      <c r="A64" s="10"/>
      <c r="G64" s="12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</row>
    <row r="65" spans="1:55" s="11" customFormat="1" ht="12.75">
      <c r="A65" s="10"/>
      <c r="G65" s="12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</row>
    <row r="66" spans="1:55" s="11" customFormat="1" ht="12.75">
      <c r="A66" s="10"/>
      <c r="G66" s="12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</row>
    <row r="67" spans="1:55" s="11" customFormat="1" ht="12.75">
      <c r="A67" s="10"/>
      <c r="G67" s="12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</row>
    <row r="68" spans="1:55" s="11" customFormat="1" ht="12.75">
      <c r="A68" s="10"/>
      <c r="G68" s="12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</row>
    <row r="69" spans="1:55" s="11" customFormat="1" ht="12.75">
      <c r="A69" s="10"/>
      <c r="G69" s="12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</row>
    <row r="70" spans="1:55" s="11" customFormat="1" ht="12.75">
      <c r="A70" s="10"/>
      <c r="G70" s="12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</row>
    <row r="71" spans="1:55" s="11" customFormat="1" ht="12.75">
      <c r="A71" s="10"/>
      <c r="G71" s="12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</row>
    <row r="72" spans="1:55" s="11" customFormat="1" ht="12.75">
      <c r="A72" s="10"/>
      <c r="G72" s="12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</row>
    <row r="73" spans="1:55" s="11" customFormat="1" ht="12.75">
      <c r="A73" s="10"/>
      <c r="G73" s="12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</row>
    <row r="74" spans="1:55" s="11" customFormat="1" ht="12.75">
      <c r="A74" s="10"/>
      <c r="G74" s="12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</row>
    <row r="75" spans="1:55" s="11" customFormat="1" ht="12.75">
      <c r="A75" s="10"/>
      <c r="G75" s="12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</row>
    <row r="76" spans="1:55" s="11" customFormat="1" ht="12.75">
      <c r="A76" s="10"/>
      <c r="G76" s="12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</row>
    <row r="77" spans="1:55" s="11" customFormat="1" ht="12.75">
      <c r="A77" s="10"/>
      <c r="G77" s="12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</row>
    <row r="78" spans="1:55" s="11" customFormat="1" ht="12.75">
      <c r="A78" s="10"/>
      <c r="G78" s="12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</row>
    <row r="79" spans="1:55" s="11" customFormat="1" ht="12.75">
      <c r="A79" s="10"/>
      <c r="G79" s="12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</row>
    <row r="80" spans="1:55" s="11" customFormat="1" ht="12.75">
      <c r="A80" s="10"/>
      <c r="G80" s="12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</row>
    <row r="81" spans="1:55" s="11" customFormat="1" ht="12.75">
      <c r="A81" s="10"/>
      <c r="G81" s="12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</row>
    <row r="82" spans="1:55" s="11" customFormat="1" ht="12.75">
      <c r="A82" s="10"/>
      <c r="G82" s="12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</row>
    <row r="83" spans="1:55" s="11" customFormat="1" ht="12.75">
      <c r="A83" s="10"/>
      <c r="G83" s="12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</row>
    <row r="84" spans="1:55" s="11" customFormat="1" ht="12.75">
      <c r="A84" s="10"/>
      <c r="G84" s="12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</row>
    <row r="85" spans="1:55" s="11" customFormat="1" ht="12.75">
      <c r="A85" s="10"/>
      <c r="G85" s="12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</row>
    <row r="86" spans="1:55" s="11" customFormat="1" ht="12.75">
      <c r="A86" s="10"/>
      <c r="G86" s="12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</row>
    <row r="87" spans="1:55" s="11" customFormat="1" ht="12.75">
      <c r="A87" s="10"/>
      <c r="G87" s="12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</row>
    <row r="88" spans="1:55" s="11" customFormat="1" ht="12.75">
      <c r="A88" s="10"/>
      <c r="G88" s="12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</row>
    <row r="89" spans="1:55" s="11" customFormat="1" ht="12.75">
      <c r="A89" s="10"/>
      <c r="G89" s="12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</row>
    <row r="90" spans="1:55" s="11" customFormat="1" ht="12.75">
      <c r="A90" s="10"/>
      <c r="G90" s="12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</row>
    <row r="91" spans="1:55" s="11" customFormat="1" ht="12.75">
      <c r="A91" s="10"/>
      <c r="G91" s="12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</row>
    <row r="92" spans="1:55" s="11" customFormat="1" ht="12.75">
      <c r="A92" s="10"/>
      <c r="G92" s="12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</row>
    <row r="93" spans="1:55" s="11" customFormat="1" ht="12.75">
      <c r="A93" s="10"/>
      <c r="G93" s="12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</row>
    <row r="94" spans="1:55" s="11" customFormat="1" ht="12.75">
      <c r="A94" s="10"/>
      <c r="G94" s="12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</row>
    <row r="95" spans="1:55" s="11" customFormat="1" ht="12.75">
      <c r="A95" s="10"/>
      <c r="G95" s="12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</row>
    <row r="96" spans="1:55" s="11" customFormat="1" ht="12.75">
      <c r="A96" s="10"/>
      <c r="G96" s="12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</row>
    <row r="97" spans="1:55" s="11" customFormat="1" ht="12.75">
      <c r="A97" s="10"/>
      <c r="G97" s="12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</row>
    <row r="98" spans="1:55" s="11" customFormat="1" ht="12.75">
      <c r="A98" s="10"/>
      <c r="G98" s="12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</row>
    <row r="99" spans="1:55" s="11" customFormat="1" ht="12.75">
      <c r="A99" s="10"/>
      <c r="G99" s="12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</row>
    <row r="100" spans="1:55" s="11" customFormat="1" ht="12.75">
      <c r="A100" s="10"/>
      <c r="G100" s="12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</row>
    <row r="101" spans="1:55" s="11" customFormat="1" ht="12.75">
      <c r="A101" s="10"/>
      <c r="G101" s="12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</row>
    <row r="102" spans="1:55" s="11" customFormat="1" ht="12.75">
      <c r="A102" s="10"/>
      <c r="G102" s="12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</row>
    <row r="103" spans="1:55" s="11" customFormat="1" ht="12.75">
      <c r="A103" s="10"/>
      <c r="G103" s="12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</row>
    <row r="104" spans="1:55" s="11" customFormat="1" ht="12.75">
      <c r="A104" s="10"/>
      <c r="G104" s="12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</row>
    <row r="105" spans="1:55" s="11" customFormat="1" ht="12.75">
      <c r="A105" s="10"/>
      <c r="G105" s="12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</row>
    <row r="106" spans="1:55" s="11" customFormat="1" ht="12.75">
      <c r="A106" s="10"/>
      <c r="G106" s="12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</row>
    <row r="107" spans="1:55" s="11" customFormat="1" ht="12.75">
      <c r="A107" s="10"/>
      <c r="G107" s="12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</row>
    <row r="108" spans="1:55" s="11" customFormat="1" ht="12.75">
      <c r="A108" s="10"/>
      <c r="G108" s="12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</row>
    <row r="109" spans="1:55" s="11" customFormat="1" ht="12.75">
      <c r="A109" s="10"/>
      <c r="G109" s="12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</row>
    <row r="110" spans="1:55" s="11" customFormat="1" ht="12.75">
      <c r="A110" s="10"/>
      <c r="G110" s="12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</row>
    <row r="111" spans="1:55" s="11" customFormat="1" ht="12.75">
      <c r="A111" s="10"/>
      <c r="G111" s="12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</row>
    <row r="112" spans="1:55" s="11" customFormat="1" ht="12.75">
      <c r="A112" s="10"/>
      <c r="G112" s="12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</row>
    <row r="113" spans="1:55" s="11" customFormat="1" ht="12.75">
      <c r="A113" s="10"/>
      <c r="G113" s="12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</row>
    <row r="114" spans="1:55" s="11" customFormat="1" ht="12.75">
      <c r="A114" s="10"/>
      <c r="G114" s="12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</row>
    <row r="115" spans="1:55" s="11" customFormat="1" ht="12.75">
      <c r="A115" s="10"/>
      <c r="G115" s="12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</row>
    <row r="116" spans="1:55" s="11" customFormat="1" ht="12.75">
      <c r="A116" s="10"/>
      <c r="G116" s="12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  <c r="BC116" s="10"/>
    </row>
    <row r="117" spans="1:55" s="11" customFormat="1" ht="12.75">
      <c r="A117" s="10"/>
      <c r="G117" s="12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/>
    </row>
    <row r="118" spans="1:55" s="11" customFormat="1" ht="12.75">
      <c r="A118" s="10"/>
      <c r="G118" s="12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</row>
    <row r="119" spans="1:55" s="11" customFormat="1" ht="12.75">
      <c r="A119" s="10"/>
      <c r="G119" s="12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"/>
      <c r="BC119" s="10"/>
    </row>
    <row r="120" spans="1:55" s="11" customFormat="1" ht="12.75">
      <c r="A120" s="10"/>
      <c r="G120" s="12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10"/>
      <c r="BC120" s="10"/>
    </row>
    <row r="121" spans="1:55" s="11" customFormat="1" ht="12.75">
      <c r="A121" s="10"/>
      <c r="G121" s="12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"/>
      <c r="BC121" s="10"/>
    </row>
    <row r="122" spans="1:55" s="11" customFormat="1" ht="12.75">
      <c r="A122" s="10"/>
      <c r="G122" s="12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10"/>
    </row>
    <row r="123" spans="1:55" s="11" customFormat="1" ht="12.75">
      <c r="A123" s="10"/>
      <c r="G123" s="12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  <c r="BB123" s="10"/>
      <c r="BC123" s="10"/>
    </row>
    <row r="124" spans="1:55" s="11" customFormat="1" ht="12.75">
      <c r="A124" s="10"/>
      <c r="G124" s="12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</row>
    <row r="125" spans="1:55" s="11" customFormat="1" ht="12.75">
      <c r="A125" s="10"/>
      <c r="G125" s="12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10"/>
    </row>
    <row r="126" spans="1:55" s="11" customFormat="1" ht="12.75">
      <c r="A126" s="10"/>
      <c r="G126" s="12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10"/>
    </row>
    <row r="127" spans="1:55" s="11" customFormat="1" ht="12.75">
      <c r="A127" s="10"/>
      <c r="G127" s="12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</row>
    <row r="128" spans="1:55" s="11" customFormat="1" ht="12.75">
      <c r="A128" s="10"/>
      <c r="G128" s="12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  <c r="BB128" s="10"/>
      <c r="BC128" s="10"/>
    </row>
    <row r="129" spans="1:55" s="11" customFormat="1" ht="12.75">
      <c r="A129" s="10"/>
      <c r="G129" s="12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"/>
      <c r="BC129" s="10"/>
    </row>
    <row r="130" spans="1:55" s="11" customFormat="1" ht="12.75">
      <c r="A130" s="10"/>
      <c r="G130" s="12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10"/>
    </row>
    <row r="131" spans="1:55" s="11" customFormat="1" ht="12.75">
      <c r="A131" s="10"/>
      <c r="G131" s="12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/>
      <c r="BC131" s="10"/>
    </row>
    <row r="132" spans="1:55" s="11" customFormat="1" ht="12.75">
      <c r="A132" s="10"/>
      <c r="G132" s="12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</row>
    <row r="133" spans="1:55" s="11" customFormat="1" ht="12.75">
      <c r="A133" s="10"/>
      <c r="G133" s="12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  <c r="BC133" s="10"/>
    </row>
    <row r="134" spans="1:55" s="11" customFormat="1" ht="12.75">
      <c r="A134" s="10"/>
      <c r="G134" s="12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"/>
      <c r="BC134" s="10"/>
    </row>
    <row r="135" spans="1:55" s="11" customFormat="1" ht="12.75">
      <c r="A135" s="10"/>
      <c r="G135" s="12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"/>
      <c r="BC135" s="10"/>
    </row>
    <row r="136" spans="1:55" s="11" customFormat="1" ht="12.75">
      <c r="A136" s="10"/>
      <c r="G136" s="12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"/>
      <c r="BC136" s="10"/>
    </row>
    <row r="137" spans="1:55" s="11" customFormat="1" ht="12.75">
      <c r="A137" s="10"/>
      <c r="G137" s="12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"/>
      <c r="BC137" s="10"/>
    </row>
    <row r="138" spans="1:55" s="11" customFormat="1" ht="12.75">
      <c r="A138" s="10"/>
      <c r="G138" s="12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"/>
      <c r="BC138" s="10"/>
    </row>
    <row r="139" spans="1:55" s="11" customFormat="1" ht="12.75">
      <c r="A139" s="10"/>
      <c r="G139" s="12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"/>
      <c r="BC139" s="10"/>
    </row>
    <row r="140" spans="1:55" s="11" customFormat="1" ht="12.75">
      <c r="A140" s="10"/>
      <c r="G140" s="12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"/>
      <c r="BC140" s="10"/>
    </row>
    <row r="141" spans="1:55" s="11" customFormat="1" ht="12.75">
      <c r="A141" s="10"/>
      <c r="G141" s="12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  <c r="BA141" s="10"/>
      <c r="BB141" s="10"/>
      <c r="BC141" s="10"/>
    </row>
    <row r="142" spans="1:55" s="11" customFormat="1" ht="12.75">
      <c r="A142" s="10"/>
      <c r="G142" s="12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  <c r="AZ142" s="10"/>
      <c r="BA142" s="10"/>
      <c r="BB142" s="10"/>
      <c r="BC142" s="10"/>
    </row>
    <row r="143" spans="1:55" s="11" customFormat="1" ht="12.75">
      <c r="A143" s="10"/>
      <c r="G143" s="12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  <c r="AY143" s="10"/>
      <c r="AZ143" s="10"/>
      <c r="BA143" s="10"/>
      <c r="BB143" s="10"/>
      <c r="BC143" s="10"/>
    </row>
    <row r="144" spans="1:55" s="11" customFormat="1" ht="12.75">
      <c r="A144" s="10"/>
      <c r="G144" s="12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  <c r="AZ144" s="10"/>
      <c r="BA144" s="10"/>
      <c r="BB144" s="10"/>
      <c r="BC144" s="10"/>
    </row>
    <row r="145" spans="1:55" s="11" customFormat="1" ht="12.75">
      <c r="A145" s="10"/>
      <c r="G145" s="12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  <c r="BB145" s="10"/>
      <c r="BC145" s="10"/>
    </row>
    <row r="146" spans="1:55" s="11" customFormat="1" ht="12.75">
      <c r="A146" s="10"/>
      <c r="G146" s="12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  <c r="AZ146" s="10"/>
      <c r="BA146" s="10"/>
      <c r="BB146" s="10"/>
      <c r="BC146" s="10"/>
    </row>
    <row r="147" spans="1:55" s="11" customFormat="1" ht="12.75">
      <c r="A147" s="10"/>
      <c r="G147" s="12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0"/>
      <c r="BA147" s="10"/>
      <c r="BB147" s="10"/>
      <c r="BC147" s="10"/>
    </row>
    <row r="148" spans="1:55" s="11" customFormat="1" ht="12.75">
      <c r="A148" s="10"/>
      <c r="G148" s="12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  <c r="BB148" s="10"/>
      <c r="BC148" s="10"/>
    </row>
    <row r="149" spans="1:55" s="11" customFormat="1" ht="12.75">
      <c r="A149" s="10"/>
      <c r="G149" s="12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  <c r="BB149" s="10"/>
      <c r="BC149" s="10"/>
    </row>
    <row r="150" spans="1:55" s="11" customFormat="1" ht="12.75">
      <c r="A150" s="10"/>
      <c r="G150" s="12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"/>
      <c r="BC150" s="10"/>
    </row>
    <row r="151" spans="1:55" s="11" customFormat="1" ht="12.75">
      <c r="A151" s="10"/>
      <c r="G151" s="12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  <c r="AZ151" s="10"/>
      <c r="BA151" s="10"/>
      <c r="BB151" s="10"/>
      <c r="BC151" s="10"/>
    </row>
    <row r="152" spans="1:55" s="11" customFormat="1" ht="12.75">
      <c r="A152" s="10"/>
      <c r="G152" s="12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  <c r="AY152" s="10"/>
      <c r="AZ152" s="10"/>
      <c r="BA152" s="10"/>
      <c r="BB152" s="10"/>
      <c r="BC152" s="10"/>
    </row>
    <row r="153" spans="1:55" s="11" customFormat="1" ht="12.75">
      <c r="A153" s="10"/>
      <c r="G153" s="12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  <c r="AY153" s="10"/>
      <c r="AZ153" s="10"/>
      <c r="BA153" s="10"/>
      <c r="BB153" s="10"/>
      <c r="BC153" s="10"/>
    </row>
    <row r="154" spans="1:55" s="11" customFormat="1" ht="12.75">
      <c r="A154" s="10"/>
      <c r="G154" s="12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  <c r="AY154" s="10"/>
      <c r="AZ154" s="10"/>
      <c r="BA154" s="10"/>
      <c r="BB154" s="10"/>
      <c r="BC154" s="10"/>
    </row>
    <row r="155" spans="1:55" s="11" customFormat="1" ht="12.75">
      <c r="A155" s="10"/>
      <c r="G155" s="12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  <c r="AZ155" s="10"/>
      <c r="BA155" s="10"/>
      <c r="BB155" s="10"/>
      <c r="BC155" s="10"/>
    </row>
    <row r="156" spans="1:55" s="11" customFormat="1" ht="12.75">
      <c r="A156" s="10"/>
      <c r="G156" s="12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  <c r="AY156" s="10"/>
      <c r="AZ156" s="10"/>
      <c r="BA156" s="10"/>
      <c r="BB156" s="10"/>
      <c r="BC156" s="10"/>
    </row>
    <row r="157" spans="1:55" s="11" customFormat="1" ht="12.75">
      <c r="A157" s="10"/>
      <c r="G157" s="12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  <c r="AY157" s="10"/>
      <c r="AZ157" s="10"/>
      <c r="BA157" s="10"/>
      <c r="BB157" s="10"/>
      <c r="BC157" s="10"/>
    </row>
    <row r="158" spans="1:55" s="11" customFormat="1" ht="12.75">
      <c r="A158" s="10"/>
      <c r="G158" s="12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0"/>
      <c r="AX158" s="10"/>
      <c r="AY158" s="10"/>
      <c r="AZ158" s="10"/>
      <c r="BA158" s="10"/>
      <c r="BB158" s="10"/>
      <c r="BC158" s="10"/>
    </row>
    <row r="159" spans="1:55" s="11" customFormat="1" ht="12.75">
      <c r="A159" s="10"/>
      <c r="G159" s="12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  <c r="AT159" s="10"/>
      <c r="AU159" s="10"/>
      <c r="AV159" s="10"/>
      <c r="AW159" s="10"/>
      <c r="AX159" s="10"/>
      <c r="AY159" s="10"/>
      <c r="AZ159" s="10"/>
      <c r="BA159" s="10"/>
      <c r="BB159" s="10"/>
      <c r="BC159" s="10"/>
    </row>
    <row r="160" spans="1:55" s="11" customFormat="1" ht="12.75">
      <c r="A160" s="10"/>
      <c r="G160" s="12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  <c r="AX160" s="10"/>
      <c r="AY160" s="10"/>
      <c r="AZ160" s="10"/>
      <c r="BA160" s="10"/>
      <c r="BB160" s="10"/>
      <c r="BC160" s="10"/>
    </row>
    <row r="161" spans="1:55" s="11" customFormat="1" ht="12.75">
      <c r="A161" s="10"/>
      <c r="G161" s="12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  <c r="AW161" s="10"/>
      <c r="AX161" s="10"/>
      <c r="AY161" s="10"/>
      <c r="AZ161" s="10"/>
      <c r="BA161" s="10"/>
      <c r="BB161" s="10"/>
      <c r="BC161" s="10"/>
    </row>
    <row r="162" spans="1:55" s="11" customFormat="1" ht="12.75">
      <c r="A162" s="10"/>
      <c r="G162" s="12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  <c r="AX162" s="10"/>
      <c r="AY162" s="10"/>
      <c r="AZ162" s="10"/>
      <c r="BA162" s="10"/>
      <c r="BB162" s="10"/>
      <c r="BC162" s="10"/>
    </row>
    <row r="163" spans="1:55" s="11" customFormat="1" ht="12.75">
      <c r="A163" s="10"/>
      <c r="G163" s="12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  <c r="AW163" s="10"/>
      <c r="AX163" s="10"/>
      <c r="AY163" s="10"/>
      <c r="AZ163" s="10"/>
      <c r="BA163" s="10"/>
      <c r="BB163" s="10"/>
      <c r="BC163" s="10"/>
    </row>
    <row r="164" spans="1:55" s="11" customFormat="1" ht="12.75">
      <c r="A164" s="10"/>
      <c r="G164" s="12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  <c r="AT164" s="10"/>
      <c r="AU164" s="10"/>
      <c r="AV164" s="10"/>
      <c r="AW164" s="10"/>
      <c r="AX164" s="10"/>
      <c r="AY164" s="10"/>
      <c r="AZ164" s="10"/>
      <c r="BA164" s="10"/>
      <c r="BB164" s="10"/>
      <c r="BC164" s="10"/>
    </row>
    <row r="165" spans="1:55" s="11" customFormat="1" ht="12.75">
      <c r="A165" s="10"/>
      <c r="G165" s="12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  <c r="AT165" s="10"/>
      <c r="AU165" s="10"/>
      <c r="AV165" s="10"/>
      <c r="AW165" s="10"/>
      <c r="AX165" s="10"/>
      <c r="AY165" s="10"/>
      <c r="AZ165" s="10"/>
      <c r="BA165" s="10"/>
      <c r="BB165" s="10"/>
      <c r="BC165" s="10"/>
    </row>
    <row r="166" spans="1:55" s="11" customFormat="1" ht="12.75">
      <c r="A166" s="10"/>
      <c r="G166" s="12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  <c r="AT166" s="10"/>
      <c r="AU166" s="10"/>
      <c r="AV166" s="10"/>
      <c r="AW166" s="10"/>
      <c r="AX166" s="10"/>
      <c r="AY166" s="10"/>
      <c r="AZ166" s="10"/>
      <c r="BA166" s="10"/>
      <c r="BB166" s="10"/>
      <c r="BC166" s="10"/>
    </row>
    <row r="167" spans="1:55" s="11" customFormat="1" ht="12.75">
      <c r="A167" s="10"/>
      <c r="G167" s="12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AT167" s="10"/>
      <c r="AU167" s="10"/>
      <c r="AV167" s="10"/>
      <c r="AW167" s="10"/>
      <c r="AX167" s="10"/>
      <c r="AY167" s="10"/>
      <c r="AZ167" s="10"/>
      <c r="BA167" s="10"/>
      <c r="BB167" s="10"/>
      <c r="BC167" s="10"/>
    </row>
    <row r="168" spans="1:55" s="11" customFormat="1" ht="12.75">
      <c r="A168" s="10"/>
      <c r="G168" s="12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AT168" s="10"/>
      <c r="AU168" s="10"/>
      <c r="AV168" s="10"/>
      <c r="AW168" s="10"/>
      <c r="AX168" s="10"/>
      <c r="AY168" s="10"/>
      <c r="AZ168" s="10"/>
      <c r="BA168" s="10"/>
      <c r="BB168" s="10"/>
      <c r="BC168" s="10"/>
    </row>
    <row r="169" spans="1:55" s="11" customFormat="1" ht="12.75">
      <c r="A169" s="10"/>
      <c r="G169" s="12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  <c r="AT169" s="10"/>
      <c r="AU169" s="10"/>
      <c r="AV169" s="10"/>
      <c r="AW169" s="10"/>
      <c r="AX169" s="10"/>
      <c r="AY169" s="10"/>
      <c r="AZ169" s="10"/>
      <c r="BA169" s="10"/>
      <c r="BB169" s="10"/>
      <c r="BC169" s="10"/>
    </row>
    <row r="170" spans="1:55" s="11" customFormat="1" ht="12.75">
      <c r="A170" s="10"/>
      <c r="G170" s="12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  <c r="AU170" s="10"/>
      <c r="AV170" s="10"/>
      <c r="AW170" s="10"/>
      <c r="AX170" s="10"/>
      <c r="AY170" s="10"/>
      <c r="AZ170" s="10"/>
      <c r="BA170" s="10"/>
      <c r="BB170" s="10"/>
      <c r="BC170" s="10"/>
    </row>
    <row r="171" spans="1:55" s="11" customFormat="1" ht="12.75">
      <c r="A171" s="10"/>
      <c r="G171" s="12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  <c r="AT171" s="10"/>
      <c r="AU171" s="10"/>
      <c r="AV171" s="10"/>
      <c r="AW171" s="10"/>
      <c r="AX171" s="10"/>
      <c r="AY171" s="10"/>
      <c r="AZ171" s="10"/>
      <c r="BA171" s="10"/>
      <c r="BB171" s="10"/>
      <c r="BC171" s="10"/>
    </row>
    <row r="172" spans="1:55" s="11" customFormat="1" ht="12.75">
      <c r="A172" s="10"/>
      <c r="G172" s="12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W172" s="10"/>
      <c r="AX172" s="10"/>
      <c r="AY172" s="10"/>
      <c r="AZ172" s="10"/>
      <c r="BA172" s="10"/>
      <c r="BB172" s="10"/>
      <c r="BC172" s="10"/>
    </row>
    <row r="173" spans="1:55" s="11" customFormat="1" ht="12.75">
      <c r="A173" s="10"/>
      <c r="G173" s="12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0"/>
      <c r="AU173" s="10"/>
      <c r="AV173" s="10"/>
      <c r="AW173" s="10"/>
      <c r="AX173" s="10"/>
      <c r="AY173" s="10"/>
      <c r="AZ173" s="10"/>
      <c r="BA173" s="10"/>
      <c r="BB173" s="10"/>
      <c r="BC173" s="10"/>
    </row>
    <row r="174" spans="1:55" s="11" customFormat="1" ht="12.75">
      <c r="A174" s="10"/>
      <c r="G174" s="12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  <c r="AS174" s="10"/>
      <c r="AT174" s="10"/>
      <c r="AU174" s="10"/>
      <c r="AV174" s="10"/>
      <c r="AW174" s="10"/>
      <c r="AX174" s="10"/>
      <c r="AY174" s="10"/>
      <c r="AZ174" s="10"/>
      <c r="BA174" s="10"/>
      <c r="BB174" s="10"/>
      <c r="BC174" s="10"/>
    </row>
    <row r="175" spans="1:55" s="11" customFormat="1" ht="12.75">
      <c r="A175" s="10"/>
      <c r="G175" s="12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  <c r="AS175" s="10"/>
      <c r="AT175" s="10"/>
      <c r="AU175" s="10"/>
      <c r="AV175" s="10"/>
      <c r="AW175" s="10"/>
      <c r="AX175" s="10"/>
      <c r="AY175" s="10"/>
      <c r="AZ175" s="10"/>
      <c r="BA175" s="10"/>
      <c r="BB175" s="10"/>
      <c r="BC175" s="10"/>
    </row>
    <row r="176" spans="1:55" s="11" customFormat="1" ht="12.75">
      <c r="A176" s="10"/>
      <c r="G176" s="12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0"/>
      <c r="AU176" s="10"/>
      <c r="AV176" s="10"/>
      <c r="AW176" s="10"/>
      <c r="AX176" s="10"/>
      <c r="AY176" s="10"/>
      <c r="AZ176" s="10"/>
      <c r="BA176" s="10"/>
      <c r="BB176" s="10"/>
      <c r="BC176" s="10"/>
    </row>
    <row r="177" spans="1:55" s="11" customFormat="1" ht="12.75">
      <c r="A177" s="10"/>
      <c r="G177" s="12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  <c r="AS177" s="10"/>
      <c r="AT177" s="10"/>
      <c r="AU177" s="10"/>
      <c r="AV177" s="10"/>
      <c r="AW177" s="10"/>
      <c r="AX177" s="10"/>
      <c r="AY177" s="10"/>
      <c r="AZ177" s="10"/>
      <c r="BA177" s="10"/>
      <c r="BB177" s="10"/>
      <c r="BC177" s="10"/>
    </row>
    <row r="178" spans="1:55" s="11" customFormat="1" ht="12.75">
      <c r="A178" s="10"/>
      <c r="G178" s="12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  <c r="AS178" s="10"/>
      <c r="AT178" s="10"/>
      <c r="AU178" s="10"/>
      <c r="AV178" s="10"/>
      <c r="AW178" s="10"/>
      <c r="AX178" s="10"/>
      <c r="AY178" s="10"/>
      <c r="AZ178" s="10"/>
      <c r="BA178" s="10"/>
      <c r="BB178" s="10"/>
      <c r="BC178" s="10"/>
    </row>
    <row r="179" spans="1:55" s="11" customFormat="1" ht="12.75">
      <c r="A179" s="10"/>
      <c r="G179" s="12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  <c r="AS179" s="10"/>
      <c r="AT179" s="10"/>
      <c r="AU179" s="10"/>
      <c r="AV179" s="10"/>
      <c r="AW179" s="10"/>
      <c r="AX179" s="10"/>
      <c r="AY179" s="10"/>
      <c r="AZ179" s="10"/>
      <c r="BA179" s="10"/>
      <c r="BB179" s="10"/>
      <c r="BC179" s="10"/>
    </row>
    <row r="180" spans="1:55" s="11" customFormat="1" ht="12.75">
      <c r="A180" s="10"/>
      <c r="G180" s="12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  <c r="AS180" s="10"/>
      <c r="AT180" s="10"/>
      <c r="AU180" s="10"/>
      <c r="AV180" s="10"/>
      <c r="AW180" s="10"/>
      <c r="AX180" s="10"/>
      <c r="AY180" s="10"/>
      <c r="AZ180" s="10"/>
      <c r="BA180" s="10"/>
      <c r="BB180" s="10"/>
      <c r="BC180" s="10"/>
    </row>
    <row r="181" spans="1:55" s="11" customFormat="1" ht="12.75">
      <c r="A181" s="10"/>
      <c r="G181" s="12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  <c r="AS181" s="10"/>
      <c r="AT181" s="10"/>
      <c r="AU181" s="10"/>
      <c r="AV181" s="10"/>
      <c r="AW181" s="10"/>
      <c r="AX181" s="10"/>
      <c r="AY181" s="10"/>
      <c r="AZ181" s="10"/>
      <c r="BA181" s="10"/>
      <c r="BB181" s="10"/>
      <c r="BC181" s="10"/>
    </row>
    <row r="182" spans="1:55" s="11" customFormat="1" ht="12.75">
      <c r="A182" s="10"/>
      <c r="G182" s="12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  <c r="AS182" s="10"/>
      <c r="AT182" s="10"/>
      <c r="AU182" s="10"/>
      <c r="AV182" s="10"/>
      <c r="AW182" s="10"/>
      <c r="AX182" s="10"/>
      <c r="AY182" s="10"/>
      <c r="AZ182" s="10"/>
      <c r="BA182" s="10"/>
      <c r="BB182" s="10"/>
      <c r="BC182" s="10"/>
    </row>
    <row r="183" spans="1:55" s="11" customFormat="1" ht="12.75">
      <c r="A183" s="10"/>
      <c r="G183" s="12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  <c r="AS183" s="10"/>
      <c r="AT183" s="10"/>
      <c r="AU183" s="10"/>
      <c r="AV183" s="10"/>
      <c r="AW183" s="10"/>
      <c r="AX183" s="10"/>
      <c r="AY183" s="10"/>
      <c r="AZ183" s="10"/>
      <c r="BA183" s="10"/>
      <c r="BB183" s="10"/>
      <c r="BC183" s="10"/>
    </row>
    <row r="184" spans="1:55" s="11" customFormat="1" ht="12.75">
      <c r="A184" s="10"/>
      <c r="G184" s="12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  <c r="AS184" s="10"/>
      <c r="AT184" s="10"/>
      <c r="AU184" s="10"/>
      <c r="AV184" s="10"/>
      <c r="AW184" s="10"/>
      <c r="AX184" s="10"/>
      <c r="AY184" s="10"/>
      <c r="AZ184" s="10"/>
      <c r="BA184" s="10"/>
      <c r="BB184" s="10"/>
      <c r="BC184" s="10"/>
    </row>
    <row r="185" spans="1:55" s="11" customFormat="1" ht="12.75">
      <c r="A185" s="10"/>
      <c r="G185" s="12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  <c r="AS185" s="10"/>
      <c r="AT185" s="10"/>
      <c r="AU185" s="10"/>
      <c r="AV185" s="10"/>
      <c r="AW185" s="10"/>
      <c r="AX185" s="10"/>
      <c r="AY185" s="10"/>
      <c r="AZ185" s="10"/>
      <c r="BA185" s="10"/>
      <c r="BB185" s="10"/>
      <c r="BC185" s="10"/>
    </row>
    <row r="186" spans="1:55" s="11" customFormat="1" ht="12.75">
      <c r="A186" s="10"/>
      <c r="G186" s="12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  <c r="AS186" s="10"/>
      <c r="AT186" s="10"/>
      <c r="AU186" s="10"/>
      <c r="AV186" s="10"/>
      <c r="AW186" s="10"/>
      <c r="AX186" s="10"/>
      <c r="AY186" s="10"/>
      <c r="AZ186" s="10"/>
      <c r="BA186" s="10"/>
      <c r="BB186" s="10"/>
      <c r="BC186" s="10"/>
    </row>
    <row r="187" spans="1:55" s="11" customFormat="1" ht="12.75">
      <c r="A187" s="10"/>
      <c r="G187" s="12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  <c r="AS187" s="10"/>
      <c r="AT187" s="10"/>
      <c r="AU187" s="10"/>
      <c r="AV187" s="10"/>
      <c r="AW187" s="10"/>
      <c r="AX187" s="10"/>
      <c r="AY187" s="10"/>
      <c r="AZ187" s="10"/>
      <c r="BA187" s="10"/>
      <c r="BB187" s="10"/>
      <c r="BC187" s="10"/>
    </row>
    <row r="188" spans="1:55" s="11" customFormat="1" ht="12.75">
      <c r="A188" s="10"/>
      <c r="G188" s="12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  <c r="AS188" s="10"/>
      <c r="AT188" s="10"/>
      <c r="AU188" s="10"/>
      <c r="AV188" s="10"/>
      <c r="AW188" s="10"/>
      <c r="AX188" s="10"/>
      <c r="AY188" s="10"/>
      <c r="AZ188" s="10"/>
      <c r="BA188" s="10"/>
      <c r="BB188" s="10"/>
      <c r="BC188" s="10"/>
    </row>
    <row r="189" spans="1:55" s="11" customFormat="1" ht="12.75">
      <c r="A189" s="10"/>
      <c r="G189" s="12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  <c r="AS189" s="10"/>
      <c r="AT189" s="10"/>
      <c r="AU189" s="10"/>
      <c r="AV189" s="10"/>
      <c r="AW189" s="10"/>
      <c r="AX189" s="10"/>
      <c r="AY189" s="10"/>
      <c r="AZ189" s="10"/>
      <c r="BA189" s="10"/>
      <c r="BB189" s="10"/>
      <c r="BC189" s="10"/>
    </row>
    <row r="190" spans="1:55" s="11" customFormat="1" ht="12.75">
      <c r="A190" s="10"/>
      <c r="G190" s="12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  <c r="AR190" s="10"/>
      <c r="AS190" s="10"/>
      <c r="AT190" s="10"/>
      <c r="AU190" s="10"/>
      <c r="AV190" s="10"/>
      <c r="AW190" s="10"/>
      <c r="AX190" s="10"/>
      <c r="AY190" s="10"/>
      <c r="AZ190" s="10"/>
      <c r="BA190" s="10"/>
      <c r="BB190" s="10"/>
      <c r="BC190" s="10"/>
    </row>
    <row r="191" spans="1:55" s="11" customFormat="1" ht="12.75">
      <c r="A191" s="10"/>
      <c r="G191" s="12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  <c r="AS191" s="10"/>
      <c r="AT191" s="10"/>
      <c r="AU191" s="10"/>
      <c r="AV191" s="10"/>
      <c r="AW191" s="10"/>
      <c r="AX191" s="10"/>
      <c r="AY191" s="10"/>
      <c r="AZ191" s="10"/>
      <c r="BA191" s="10"/>
      <c r="BB191" s="10"/>
      <c r="BC191" s="10"/>
    </row>
    <row r="192" spans="1:55" s="11" customFormat="1" ht="12.75">
      <c r="A192" s="10"/>
      <c r="G192" s="12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  <c r="AS192" s="10"/>
      <c r="AT192" s="10"/>
      <c r="AU192" s="10"/>
      <c r="AV192" s="10"/>
      <c r="AW192" s="10"/>
      <c r="AX192" s="10"/>
      <c r="AY192" s="10"/>
      <c r="AZ192" s="10"/>
      <c r="BA192" s="10"/>
      <c r="BB192" s="10"/>
      <c r="BC192" s="10"/>
    </row>
    <row r="193" spans="1:55" s="11" customFormat="1" ht="12.75">
      <c r="A193" s="10"/>
      <c r="G193" s="12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  <c r="AR193" s="10"/>
      <c r="AS193" s="10"/>
      <c r="AT193" s="10"/>
      <c r="AU193" s="10"/>
      <c r="AV193" s="10"/>
      <c r="AW193" s="10"/>
      <c r="AX193" s="10"/>
      <c r="AY193" s="10"/>
      <c r="AZ193" s="10"/>
      <c r="BA193" s="10"/>
      <c r="BB193" s="10"/>
      <c r="BC193" s="10"/>
    </row>
    <row r="194" spans="1:55" s="11" customFormat="1" ht="12.75">
      <c r="A194" s="10"/>
      <c r="G194" s="12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  <c r="AR194" s="10"/>
      <c r="AS194" s="10"/>
      <c r="AT194" s="10"/>
      <c r="AU194" s="10"/>
      <c r="AV194" s="10"/>
      <c r="AW194" s="10"/>
      <c r="AX194" s="10"/>
      <c r="AY194" s="10"/>
      <c r="AZ194" s="10"/>
      <c r="BA194" s="10"/>
      <c r="BB194" s="10"/>
      <c r="BC194" s="10"/>
    </row>
    <row r="195" spans="1:55" s="11" customFormat="1" ht="12.75">
      <c r="A195" s="10"/>
      <c r="G195" s="12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  <c r="AS195" s="10"/>
      <c r="AT195" s="10"/>
      <c r="AU195" s="10"/>
      <c r="AV195" s="10"/>
      <c r="AW195" s="10"/>
      <c r="AX195" s="10"/>
      <c r="AY195" s="10"/>
      <c r="AZ195" s="10"/>
      <c r="BA195" s="10"/>
      <c r="BB195" s="10"/>
      <c r="BC195" s="10"/>
    </row>
    <row r="196" spans="1:55" s="11" customFormat="1" ht="12.75">
      <c r="A196" s="10"/>
      <c r="G196" s="12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  <c r="AS196" s="10"/>
      <c r="AT196" s="10"/>
      <c r="AU196" s="10"/>
      <c r="AV196" s="10"/>
      <c r="AW196" s="10"/>
      <c r="AX196" s="10"/>
      <c r="AY196" s="10"/>
      <c r="AZ196" s="10"/>
      <c r="BA196" s="10"/>
      <c r="BB196" s="10"/>
      <c r="BC196" s="10"/>
    </row>
    <row r="197" spans="1:55" s="11" customFormat="1" ht="12.75">
      <c r="A197" s="10"/>
      <c r="G197" s="12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  <c r="AS197" s="10"/>
      <c r="AT197" s="10"/>
      <c r="AU197" s="10"/>
      <c r="AV197" s="10"/>
      <c r="AW197" s="10"/>
      <c r="AX197" s="10"/>
      <c r="AY197" s="10"/>
      <c r="AZ197" s="10"/>
      <c r="BA197" s="10"/>
      <c r="BB197" s="10"/>
      <c r="BC197" s="10"/>
    </row>
    <row r="198" spans="1:55" s="11" customFormat="1" ht="12.75">
      <c r="A198" s="10"/>
      <c r="G198" s="12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  <c r="AR198" s="10"/>
      <c r="AS198" s="10"/>
      <c r="AT198" s="10"/>
      <c r="AU198" s="10"/>
      <c r="AV198" s="10"/>
      <c r="AW198" s="10"/>
      <c r="AX198" s="10"/>
      <c r="AY198" s="10"/>
      <c r="AZ198" s="10"/>
      <c r="BA198" s="10"/>
      <c r="BB198" s="10"/>
      <c r="BC198" s="10"/>
    </row>
    <row r="199" spans="1:55" s="11" customFormat="1" ht="12.75">
      <c r="A199" s="10"/>
      <c r="G199" s="12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  <c r="AS199" s="10"/>
      <c r="AT199" s="10"/>
      <c r="AU199" s="10"/>
      <c r="AV199" s="10"/>
      <c r="AW199" s="10"/>
      <c r="AX199" s="10"/>
      <c r="AY199" s="10"/>
      <c r="AZ199" s="10"/>
      <c r="BA199" s="10"/>
      <c r="BB199" s="10"/>
      <c r="BC199" s="10"/>
    </row>
    <row r="200" spans="1:55" s="11" customFormat="1" ht="12.75">
      <c r="A200" s="10"/>
      <c r="G200" s="12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  <c r="AS200" s="10"/>
      <c r="AT200" s="10"/>
      <c r="AU200" s="10"/>
      <c r="AV200" s="10"/>
      <c r="AW200" s="10"/>
      <c r="AX200" s="10"/>
      <c r="AY200" s="10"/>
      <c r="AZ200" s="10"/>
      <c r="BA200" s="10"/>
      <c r="BB200" s="10"/>
      <c r="BC200" s="10"/>
    </row>
    <row r="201" spans="1:55" s="11" customFormat="1" ht="12.75">
      <c r="A201" s="10"/>
      <c r="G201" s="12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  <c r="AN201" s="10"/>
      <c r="AO201" s="10"/>
      <c r="AP201" s="10"/>
      <c r="AQ201" s="10"/>
      <c r="AR201" s="10"/>
      <c r="AS201" s="10"/>
      <c r="AT201" s="10"/>
      <c r="AU201" s="10"/>
      <c r="AV201" s="10"/>
      <c r="AW201" s="10"/>
      <c r="AX201" s="10"/>
      <c r="AY201" s="10"/>
      <c r="AZ201" s="10"/>
      <c r="BA201" s="10"/>
      <c r="BB201" s="10"/>
      <c r="BC201" s="10"/>
    </row>
    <row r="202" spans="1:55" s="11" customFormat="1" ht="12.75">
      <c r="A202" s="10"/>
      <c r="G202" s="12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  <c r="AM202" s="10"/>
      <c r="AN202" s="10"/>
      <c r="AO202" s="10"/>
      <c r="AP202" s="10"/>
      <c r="AQ202" s="10"/>
      <c r="AR202" s="10"/>
      <c r="AS202" s="10"/>
      <c r="AT202" s="10"/>
      <c r="AU202" s="10"/>
      <c r="AV202" s="10"/>
      <c r="AW202" s="10"/>
      <c r="AX202" s="10"/>
      <c r="AY202" s="10"/>
      <c r="AZ202" s="10"/>
      <c r="BA202" s="10"/>
      <c r="BB202" s="10"/>
      <c r="BC202" s="10"/>
    </row>
    <row r="203" spans="1:55" s="11" customFormat="1" ht="12.75">
      <c r="A203" s="10"/>
      <c r="G203" s="12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  <c r="AN203" s="10"/>
      <c r="AO203" s="10"/>
      <c r="AP203" s="10"/>
      <c r="AQ203" s="10"/>
      <c r="AR203" s="10"/>
      <c r="AS203" s="10"/>
      <c r="AT203" s="10"/>
      <c r="AU203" s="10"/>
      <c r="AV203" s="10"/>
      <c r="AW203" s="10"/>
      <c r="AX203" s="10"/>
      <c r="AY203" s="10"/>
      <c r="AZ203" s="10"/>
      <c r="BA203" s="10"/>
      <c r="BB203" s="10"/>
      <c r="BC203" s="10"/>
    </row>
    <row r="204" spans="1:55" s="11" customFormat="1" ht="12.75">
      <c r="A204" s="10"/>
      <c r="G204" s="12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  <c r="AN204" s="10"/>
      <c r="AO204" s="10"/>
      <c r="AP204" s="10"/>
      <c r="AQ204" s="10"/>
      <c r="AR204" s="10"/>
      <c r="AS204" s="10"/>
      <c r="AT204" s="10"/>
      <c r="AU204" s="10"/>
      <c r="AV204" s="10"/>
      <c r="AW204" s="10"/>
      <c r="AX204" s="10"/>
      <c r="AY204" s="10"/>
      <c r="AZ204" s="10"/>
      <c r="BA204" s="10"/>
      <c r="BB204" s="10"/>
      <c r="BC204" s="10"/>
    </row>
    <row r="205" spans="1:55" s="11" customFormat="1" ht="12.75">
      <c r="A205" s="10"/>
      <c r="G205" s="12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  <c r="AM205" s="10"/>
      <c r="AN205" s="10"/>
      <c r="AO205" s="10"/>
      <c r="AP205" s="10"/>
      <c r="AQ205" s="10"/>
      <c r="AR205" s="10"/>
      <c r="AS205" s="10"/>
      <c r="AT205" s="10"/>
      <c r="AU205" s="10"/>
      <c r="AV205" s="10"/>
      <c r="AW205" s="10"/>
      <c r="AX205" s="10"/>
      <c r="AY205" s="10"/>
      <c r="AZ205" s="10"/>
      <c r="BA205" s="10"/>
      <c r="BB205" s="10"/>
      <c r="BC205" s="10"/>
    </row>
    <row r="206" spans="1:55" s="11" customFormat="1" ht="12.75">
      <c r="A206" s="10"/>
      <c r="G206" s="12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  <c r="AL206" s="10"/>
      <c r="AM206" s="10"/>
      <c r="AN206" s="10"/>
      <c r="AO206" s="10"/>
      <c r="AP206" s="10"/>
      <c r="AQ206" s="10"/>
      <c r="AR206" s="10"/>
      <c r="AS206" s="10"/>
      <c r="AT206" s="10"/>
      <c r="AU206" s="10"/>
      <c r="AV206" s="10"/>
      <c r="AW206" s="10"/>
      <c r="AX206" s="10"/>
      <c r="AY206" s="10"/>
      <c r="AZ206" s="10"/>
      <c r="BA206" s="10"/>
      <c r="BB206" s="10"/>
      <c r="BC206" s="10"/>
    </row>
    <row r="207" spans="1:55" s="11" customFormat="1" ht="12.75">
      <c r="A207" s="10"/>
      <c r="G207" s="12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  <c r="AN207" s="10"/>
      <c r="AO207" s="10"/>
      <c r="AP207" s="10"/>
      <c r="AQ207" s="10"/>
      <c r="AR207" s="10"/>
      <c r="AS207" s="10"/>
      <c r="AT207" s="10"/>
      <c r="AU207" s="10"/>
      <c r="AV207" s="10"/>
      <c r="AW207" s="10"/>
      <c r="AX207" s="10"/>
      <c r="AY207" s="10"/>
      <c r="AZ207" s="10"/>
      <c r="BA207" s="10"/>
      <c r="BB207" s="10"/>
      <c r="BC207" s="10"/>
    </row>
    <row r="208" spans="1:55" s="11" customFormat="1" ht="12.75">
      <c r="A208" s="10"/>
      <c r="G208" s="12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  <c r="AR208" s="10"/>
      <c r="AS208" s="10"/>
      <c r="AT208" s="10"/>
      <c r="AU208" s="10"/>
      <c r="AV208" s="10"/>
      <c r="AW208" s="10"/>
      <c r="AX208" s="10"/>
      <c r="AY208" s="10"/>
      <c r="AZ208" s="10"/>
      <c r="BA208" s="10"/>
      <c r="BB208" s="10"/>
      <c r="BC208" s="10"/>
    </row>
    <row r="209" spans="1:55" s="11" customFormat="1" ht="12.75">
      <c r="A209" s="10"/>
      <c r="G209" s="12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  <c r="AN209" s="10"/>
      <c r="AO209" s="10"/>
      <c r="AP209" s="10"/>
      <c r="AQ209" s="10"/>
      <c r="AR209" s="10"/>
      <c r="AS209" s="10"/>
      <c r="AT209" s="10"/>
      <c r="AU209" s="10"/>
      <c r="AV209" s="10"/>
      <c r="AW209" s="10"/>
      <c r="AX209" s="10"/>
      <c r="AY209" s="10"/>
      <c r="AZ209" s="10"/>
      <c r="BA209" s="10"/>
      <c r="BB209" s="10"/>
      <c r="BC209" s="10"/>
    </row>
    <row r="210" spans="1:55" s="11" customFormat="1" ht="12.75">
      <c r="A210" s="10"/>
      <c r="G210" s="12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  <c r="AN210" s="10"/>
      <c r="AO210" s="10"/>
      <c r="AP210" s="10"/>
      <c r="AQ210" s="10"/>
      <c r="AR210" s="10"/>
      <c r="AS210" s="10"/>
      <c r="AT210" s="10"/>
      <c r="AU210" s="10"/>
      <c r="AV210" s="10"/>
      <c r="AW210" s="10"/>
      <c r="AX210" s="10"/>
      <c r="AY210" s="10"/>
      <c r="AZ210" s="10"/>
      <c r="BA210" s="10"/>
      <c r="BB210" s="10"/>
      <c r="BC210" s="10"/>
    </row>
    <row r="211" spans="1:55" s="11" customFormat="1" ht="12.75">
      <c r="A211" s="10"/>
      <c r="G211" s="12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  <c r="AN211" s="10"/>
      <c r="AO211" s="10"/>
      <c r="AP211" s="10"/>
      <c r="AQ211" s="10"/>
      <c r="AR211" s="10"/>
      <c r="AS211" s="10"/>
      <c r="AT211" s="10"/>
      <c r="AU211" s="10"/>
      <c r="AV211" s="10"/>
      <c r="AW211" s="10"/>
      <c r="AX211" s="10"/>
      <c r="AY211" s="10"/>
      <c r="AZ211" s="10"/>
      <c r="BA211" s="10"/>
      <c r="BB211" s="10"/>
      <c r="BC211" s="10"/>
    </row>
    <row r="212" spans="1:55" s="11" customFormat="1" ht="12.75">
      <c r="A212" s="10"/>
      <c r="G212" s="12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  <c r="AN212" s="10"/>
      <c r="AO212" s="10"/>
      <c r="AP212" s="10"/>
      <c r="AQ212" s="10"/>
      <c r="AR212" s="10"/>
      <c r="AS212" s="10"/>
      <c r="AT212" s="10"/>
      <c r="AU212" s="10"/>
      <c r="AV212" s="10"/>
      <c r="AW212" s="10"/>
      <c r="AX212" s="10"/>
      <c r="AY212" s="10"/>
      <c r="AZ212" s="10"/>
      <c r="BA212" s="10"/>
      <c r="BB212" s="10"/>
      <c r="BC212" s="10"/>
    </row>
    <row r="213" spans="1:55" s="11" customFormat="1" ht="12.75">
      <c r="A213" s="10"/>
      <c r="G213" s="12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  <c r="AN213" s="10"/>
      <c r="AO213" s="10"/>
      <c r="AP213" s="10"/>
      <c r="AQ213" s="10"/>
      <c r="AR213" s="10"/>
      <c r="AS213" s="10"/>
      <c r="AT213" s="10"/>
      <c r="AU213" s="10"/>
      <c r="AV213" s="10"/>
      <c r="AW213" s="10"/>
      <c r="AX213" s="10"/>
      <c r="AY213" s="10"/>
      <c r="AZ213" s="10"/>
      <c r="BA213" s="10"/>
      <c r="BB213" s="10"/>
      <c r="BC213" s="10"/>
    </row>
    <row r="214" spans="1:55" s="11" customFormat="1" ht="12.75">
      <c r="A214" s="10"/>
      <c r="G214" s="12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10"/>
      <c r="AL214" s="10"/>
      <c r="AM214" s="10"/>
      <c r="AN214" s="10"/>
      <c r="AO214" s="10"/>
      <c r="AP214" s="10"/>
      <c r="AQ214" s="10"/>
      <c r="AR214" s="10"/>
      <c r="AS214" s="10"/>
      <c r="AT214" s="10"/>
      <c r="AU214" s="10"/>
      <c r="AV214" s="10"/>
      <c r="AW214" s="10"/>
      <c r="AX214" s="10"/>
      <c r="AY214" s="10"/>
      <c r="AZ214" s="10"/>
      <c r="BA214" s="10"/>
      <c r="BB214" s="10"/>
      <c r="BC214" s="10"/>
    </row>
    <row r="215" spans="1:55" s="11" customFormat="1" ht="12.75">
      <c r="A215" s="10"/>
      <c r="G215" s="12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/>
      <c r="AR215" s="10"/>
      <c r="AS215" s="10"/>
      <c r="AT215" s="10"/>
      <c r="AU215" s="10"/>
      <c r="AV215" s="10"/>
      <c r="AW215" s="10"/>
      <c r="AX215" s="10"/>
      <c r="AY215" s="10"/>
      <c r="AZ215" s="10"/>
      <c r="BA215" s="10"/>
      <c r="BB215" s="10"/>
      <c r="BC215" s="10"/>
    </row>
    <row r="216" spans="1:55" s="11" customFormat="1" ht="12.75">
      <c r="A216" s="10"/>
      <c r="G216" s="12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  <c r="AR216" s="10"/>
      <c r="AS216" s="10"/>
      <c r="AT216" s="10"/>
      <c r="AU216" s="10"/>
      <c r="AV216" s="10"/>
      <c r="AW216" s="10"/>
      <c r="AX216" s="10"/>
      <c r="AY216" s="10"/>
      <c r="AZ216" s="10"/>
      <c r="BA216" s="10"/>
      <c r="BB216" s="10"/>
      <c r="BC216" s="10"/>
    </row>
    <row r="217" spans="1:55" s="11" customFormat="1" ht="12.75">
      <c r="A217" s="10"/>
      <c r="G217" s="12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10"/>
      <c r="AO217" s="10"/>
      <c r="AP217" s="10"/>
      <c r="AQ217" s="10"/>
      <c r="AR217" s="10"/>
      <c r="AS217" s="10"/>
      <c r="AT217" s="10"/>
      <c r="AU217" s="10"/>
      <c r="AV217" s="10"/>
      <c r="AW217" s="10"/>
      <c r="AX217" s="10"/>
      <c r="AY217" s="10"/>
      <c r="AZ217" s="10"/>
      <c r="BA217" s="10"/>
      <c r="BB217" s="10"/>
      <c r="BC217" s="10"/>
    </row>
    <row r="218" spans="1:55" s="11" customFormat="1" ht="12.75">
      <c r="A218" s="10"/>
      <c r="G218" s="12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  <c r="AL218" s="10"/>
      <c r="AM218" s="10"/>
      <c r="AN218" s="10"/>
      <c r="AO218" s="10"/>
      <c r="AP218" s="10"/>
      <c r="AQ218" s="10"/>
      <c r="AR218" s="10"/>
      <c r="AS218" s="10"/>
      <c r="AT218" s="10"/>
      <c r="AU218" s="10"/>
      <c r="AV218" s="10"/>
      <c r="AW218" s="10"/>
      <c r="AX218" s="10"/>
      <c r="AY218" s="10"/>
      <c r="AZ218" s="10"/>
      <c r="BA218" s="10"/>
      <c r="BB218" s="10"/>
      <c r="BC218" s="10"/>
    </row>
    <row r="219" spans="1:55" s="11" customFormat="1" ht="12.75">
      <c r="A219" s="10"/>
      <c r="G219" s="12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  <c r="AL219" s="10"/>
      <c r="AM219" s="10"/>
      <c r="AN219" s="10"/>
      <c r="AO219" s="10"/>
      <c r="AP219" s="10"/>
      <c r="AQ219" s="10"/>
      <c r="AR219" s="10"/>
      <c r="AS219" s="10"/>
      <c r="AT219" s="10"/>
      <c r="AU219" s="10"/>
      <c r="AV219" s="10"/>
      <c r="AW219" s="10"/>
      <c r="AX219" s="10"/>
      <c r="AY219" s="10"/>
      <c r="AZ219" s="10"/>
      <c r="BA219" s="10"/>
      <c r="BB219" s="10"/>
      <c r="BC219" s="10"/>
    </row>
    <row r="220" spans="1:55" s="11" customFormat="1" ht="12.75">
      <c r="A220" s="10"/>
      <c r="G220" s="12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  <c r="AR220" s="10"/>
      <c r="AS220" s="10"/>
      <c r="AT220" s="10"/>
      <c r="AU220" s="10"/>
      <c r="AV220" s="10"/>
      <c r="AW220" s="10"/>
      <c r="AX220" s="10"/>
      <c r="AY220" s="10"/>
      <c r="AZ220" s="10"/>
      <c r="BA220" s="10"/>
      <c r="BB220" s="10"/>
      <c r="BC220" s="10"/>
    </row>
    <row r="221" spans="1:55" s="11" customFormat="1" ht="12.75">
      <c r="A221" s="10"/>
      <c r="G221" s="12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  <c r="AL221" s="10"/>
      <c r="AM221" s="10"/>
      <c r="AN221" s="10"/>
      <c r="AO221" s="10"/>
      <c r="AP221" s="10"/>
      <c r="AQ221" s="10"/>
      <c r="AR221" s="10"/>
      <c r="AS221" s="10"/>
      <c r="AT221" s="10"/>
      <c r="AU221" s="10"/>
      <c r="AV221" s="10"/>
      <c r="AW221" s="10"/>
      <c r="AX221" s="10"/>
      <c r="AY221" s="10"/>
      <c r="AZ221" s="10"/>
      <c r="BA221" s="10"/>
      <c r="BB221" s="10"/>
      <c r="BC221" s="10"/>
    </row>
    <row r="222" spans="1:55" s="11" customFormat="1" ht="12.75">
      <c r="A222" s="10"/>
      <c r="G222" s="12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  <c r="AL222" s="10"/>
      <c r="AM222" s="10"/>
      <c r="AN222" s="10"/>
      <c r="AO222" s="10"/>
      <c r="AP222" s="10"/>
      <c r="AQ222" s="10"/>
      <c r="AR222" s="10"/>
      <c r="AS222" s="10"/>
      <c r="AT222" s="10"/>
      <c r="AU222" s="10"/>
      <c r="AV222" s="10"/>
      <c r="AW222" s="10"/>
      <c r="AX222" s="10"/>
      <c r="AY222" s="10"/>
      <c r="AZ222" s="10"/>
      <c r="BA222" s="10"/>
      <c r="BB222" s="10"/>
      <c r="BC222" s="10"/>
    </row>
    <row r="223" spans="1:55" s="11" customFormat="1" ht="12.75">
      <c r="A223" s="10"/>
      <c r="G223" s="12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  <c r="AK223" s="10"/>
      <c r="AL223" s="10"/>
      <c r="AM223" s="10"/>
      <c r="AN223" s="10"/>
      <c r="AO223" s="10"/>
      <c r="AP223" s="10"/>
      <c r="AQ223" s="10"/>
      <c r="AR223" s="10"/>
      <c r="AS223" s="10"/>
      <c r="AT223" s="10"/>
      <c r="AU223" s="10"/>
      <c r="AV223" s="10"/>
      <c r="AW223" s="10"/>
      <c r="AX223" s="10"/>
      <c r="AY223" s="10"/>
      <c r="AZ223" s="10"/>
      <c r="BA223" s="10"/>
      <c r="BB223" s="10"/>
      <c r="BC223" s="10"/>
    </row>
    <row r="224" spans="1:55" s="11" customFormat="1" ht="12.75">
      <c r="A224" s="10"/>
      <c r="G224" s="12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  <c r="AL224" s="10"/>
      <c r="AM224" s="10"/>
      <c r="AN224" s="10"/>
      <c r="AO224" s="10"/>
      <c r="AP224" s="10"/>
      <c r="AQ224" s="10"/>
      <c r="AR224" s="10"/>
      <c r="AS224" s="10"/>
      <c r="AT224" s="10"/>
      <c r="AU224" s="10"/>
      <c r="AV224" s="10"/>
      <c r="AW224" s="10"/>
      <c r="AX224" s="10"/>
      <c r="AY224" s="10"/>
      <c r="AZ224" s="10"/>
      <c r="BA224" s="10"/>
      <c r="BB224" s="10"/>
      <c r="BC224" s="10"/>
    </row>
    <row r="225" spans="1:55" s="11" customFormat="1" ht="12.75">
      <c r="A225" s="10"/>
      <c r="G225" s="12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  <c r="AK225" s="10"/>
      <c r="AL225" s="10"/>
      <c r="AM225" s="10"/>
      <c r="AN225" s="10"/>
      <c r="AO225" s="10"/>
      <c r="AP225" s="10"/>
      <c r="AQ225" s="10"/>
      <c r="AR225" s="10"/>
      <c r="AS225" s="10"/>
      <c r="AT225" s="10"/>
      <c r="AU225" s="10"/>
      <c r="AV225" s="10"/>
      <c r="AW225" s="10"/>
      <c r="AX225" s="10"/>
      <c r="AY225" s="10"/>
      <c r="AZ225" s="10"/>
      <c r="BA225" s="10"/>
      <c r="BB225" s="10"/>
      <c r="BC225" s="10"/>
    </row>
    <row r="226" spans="1:55" s="11" customFormat="1" ht="12.75">
      <c r="A226" s="10"/>
      <c r="G226" s="12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  <c r="AN226" s="10"/>
      <c r="AO226" s="10"/>
      <c r="AP226" s="10"/>
      <c r="AQ226" s="10"/>
      <c r="AR226" s="10"/>
      <c r="AS226" s="10"/>
      <c r="AT226" s="10"/>
      <c r="AU226" s="10"/>
      <c r="AV226" s="10"/>
      <c r="AW226" s="10"/>
      <c r="AX226" s="10"/>
      <c r="AY226" s="10"/>
      <c r="AZ226" s="10"/>
      <c r="BA226" s="10"/>
      <c r="BB226" s="10"/>
      <c r="BC226" s="10"/>
    </row>
    <row r="227" spans="1:55" s="11" customFormat="1" ht="12.75">
      <c r="A227" s="10"/>
      <c r="G227" s="12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  <c r="AK227" s="10"/>
      <c r="AL227" s="10"/>
      <c r="AM227" s="10"/>
      <c r="AN227" s="10"/>
      <c r="AO227" s="10"/>
      <c r="AP227" s="10"/>
      <c r="AQ227" s="10"/>
      <c r="AR227" s="10"/>
      <c r="AS227" s="10"/>
      <c r="AT227" s="10"/>
      <c r="AU227" s="10"/>
      <c r="AV227" s="10"/>
      <c r="AW227" s="10"/>
      <c r="AX227" s="10"/>
      <c r="AY227" s="10"/>
      <c r="AZ227" s="10"/>
      <c r="BA227" s="10"/>
      <c r="BB227" s="10"/>
      <c r="BC227" s="10"/>
    </row>
    <row r="228" spans="1:55" s="11" customFormat="1" ht="12.75">
      <c r="A228" s="10"/>
      <c r="G228" s="12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  <c r="AK228" s="10"/>
      <c r="AL228" s="10"/>
      <c r="AM228" s="10"/>
      <c r="AN228" s="10"/>
      <c r="AO228" s="10"/>
      <c r="AP228" s="10"/>
      <c r="AQ228" s="10"/>
      <c r="AR228" s="10"/>
      <c r="AS228" s="10"/>
      <c r="AT228" s="10"/>
      <c r="AU228" s="10"/>
      <c r="AV228" s="10"/>
      <c r="AW228" s="10"/>
      <c r="AX228" s="10"/>
      <c r="AY228" s="10"/>
      <c r="AZ228" s="10"/>
      <c r="BA228" s="10"/>
      <c r="BB228" s="10"/>
      <c r="BC228" s="10"/>
    </row>
    <row r="229" spans="1:55" s="11" customFormat="1" ht="12.75">
      <c r="A229" s="10"/>
      <c r="G229" s="12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  <c r="AK229" s="10"/>
      <c r="AL229" s="10"/>
      <c r="AM229" s="10"/>
      <c r="AN229" s="10"/>
      <c r="AO229" s="10"/>
      <c r="AP229" s="10"/>
      <c r="AQ229" s="10"/>
      <c r="AR229" s="10"/>
      <c r="AS229" s="10"/>
      <c r="AT229" s="10"/>
      <c r="AU229" s="10"/>
      <c r="AV229" s="10"/>
      <c r="AW229" s="10"/>
      <c r="AX229" s="10"/>
      <c r="AY229" s="10"/>
      <c r="AZ229" s="10"/>
      <c r="BA229" s="10"/>
      <c r="BB229" s="10"/>
      <c r="BC229" s="10"/>
    </row>
    <row r="230" spans="1:55" s="11" customFormat="1" ht="12.75">
      <c r="A230" s="10"/>
      <c r="G230" s="12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  <c r="AK230" s="10"/>
      <c r="AL230" s="10"/>
      <c r="AM230" s="10"/>
      <c r="AN230" s="10"/>
      <c r="AO230" s="10"/>
      <c r="AP230" s="10"/>
      <c r="AQ230" s="10"/>
      <c r="AR230" s="10"/>
      <c r="AS230" s="10"/>
      <c r="AT230" s="10"/>
      <c r="AU230" s="10"/>
      <c r="AV230" s="10"/>
      <c r="AW230" s="10"/>
      <c r="AX230" s="10"/>
      <c r="AY230" s="10"/>
      <c r="AZ230" s="10"/>
      <c r="BA230" s="10"/>
      <c r="BB230" s="10"/>
      <c r="BC230" s="10"/>
    </row>
    <row r="231" spans="1:55" s="11" customFormat="1" ht="12.75">
      <c r="A231" s="10"/>
      <c r="G231" s="12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  <c r="AK231" s="10"/>
      <c r="AL231" s="10"/>
      <c r="AM231" s="10"/>
      <c r="AN231" s="10"/>
      <c r="AO231" s="10"/>
      <c r="AP231" s="10"/>
      <c r="AQ231" s="10"/>
      <c r="AR231" s="10"/>
      <c r="AS231" s="10"/>
      <c r="AT231" s="10"/>
      <c r="AU231" s="10"/>
      <c r="AV231" s="10"/>
      <c r="AW231" s="10"/>
      <c r="AX231" s="10"/>
      <c r="AY231" s="10"/>
      <c r="AZ231" s="10"/>
      <c r="BA231" s="10"/>
      <c r="BB231" s="10"/>
      <c r="BC231" s="10"/>
    </row>
    <row r="232" spans="1:55" s="11" customFormat="1" ht="12.75">
      <c r="A232" s="10"/>
      <c r="G232" s="12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  <c r="AK232" s="10"/>
      <c r="AL232" s="10"/>
      <c r="AM232" s="10"/>
      <c r="AN232" s="10"/>
      <c r="AO232" s="10"/>
      <c r="AP232" s="10"/>
      <c r="AQ232" s="10"/>
      <c r="AR232" s="10"/>
      <c r="AS232" s="10"/>
      <c r="AT232" s="10"/>
      <c r="AU232" s="10"/>
      <c r="AV232" s="10"/>
      <c r="AW232" s="10"/>
      <c r="AX232" s="10"/>
      <c r="AY232" s="10"/>
      <c r="AZ232" s="10"/>
      <c r="BA232" s="10"/>
      <c r="BB232" s="10"/>
      <c r="BC232" s="10"/>
    </row>
    <row r="233" spans="1:55" s="11" customFormat="1" ht="12.75">
      <c r="A233" s="10"/>
      <c r="G233" s="12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  <c r="AK233" s="10"/>
      <c r="AL233" s="10"/>
      <c r="AM233" s="10"/>
      <c r="AN233" s="10"/>
      <c r="AO233" s="10"/>
      <c r="AP233" s="10"/>
      <c r="AQ233" s="10"/>
      <c r="AR233" s="10"/>
      <c r="AS233" s="10"/>
      <c r="AT233" s="10"/>
      <c r="AU233" s="10"/>
      <c r="AV233" s="10"/>
      <c r="AW233" s="10"/>
      <c r="AX233" s="10"/>
      <c r="AY233" s="10"/>
      <c r="AZ233" s="10"/>
      <c r="BA233" s="10"/>
      <c r="BB233" s="10"/>
      <c r="BC233" s="10"/>
    </row>
    <row r="234" spans="1:55" s="11" customFormat="1" ht="12.75">
      <c r="A234" s="10"/>
      <c r="G234" s="12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10"/>
      <c r="AL234" s="10"/>
      <c r="AM234" s="10"/>
      <c r="AN234" s="10"/>
      <c r="AO234" s="10"/>
      <c r="AP234" s="10"/>
      <c r="AQ234" s="10"/>
      <c r="AR234" s="10"/>
      <c r="AS234" s="10"/>
      <c r="AT234" s="10"/>
      <c r="AU234" s="10"/>
      <c r="AV234" s="10"/>
      <c r="AW234" s="10"/>
      <c r="AX234" s="10"/>
      <c r="AY234" s="10"/>
      <c r="AZ234" s="10"/>
      <c r="BA234" s="10"/>
      <c r="BB234" s="10"/>
      <c r="BC234" s="10"/>
    </row>
    <row r="235" spans="1:55" s="11" customFormat="1" ht="12.75">
      <c r="A235" s="10"/>
      <c r="G235" s="12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  <c r="AK235" s="10"/>
      <c r="AL235" s="10"/>
      <c r="AM235" s="10"/>
      <c r="AN235" s="10"/>
      <c r="AO235" s="10"/>
      <c r="AP235" s="10"/>
      <c r="AQ235" s="10"/>
      <c r="AR235" s="10"/>
      <c r="AS235" s="10"/>
      <c r="AT235" s="10"/>
      <c r="AU235" s="10"/>
      <c r="AV235" s="10"/>
      <c r="AW235" s="10"/>
      <c r="AX235" s="10"/>
      <c r="AY235" s="10"/>
      <c r="AZ235" s="10"/>
      <c r="BA235" s="10"/>
      <c r="BB235" s="10"/>
      <c r="BC235" s="10"/>
    </row>
    <row r="236" spans="1:55" s="11" customFormat="1" ht="12.75">
      <c r="A236" s="10"/>
      <c r="G236" s="12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  <c r="AK236" s="10"/>
      <c r="AL236" s="10"/>
      <c r="AM236" s="10"/>
      <c r="AN236" s="10"/>
      <c r="AO236" s="10"/>
      <c r="AP236" s="10"/>
      <c r="AQ236" s="10"/>
      <c r="AR236" s="10"/>
      <c r="AS236" s="10"/>
      <c r="AT236" s="10"/>
      <c r="AU236" s="10"/>
      <c r="AV236" s="10"/>
      <c r="AW236" s="10"/>
      <c r="AX236" s="10"/>
      <c r="AY236" s="10"/>
      <c r="AZ236" s="10"/>
      <c r="BA236" s="10"/>
      <c r="BB236" s="10"/>
      <c r="BC236" s="10"/>
    </row>
    <row r="237" spans="1:55" s="11" customFormat="1" ht="12.75">
      <c r="A237" s="10"/>
      <c r="G237" s="12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  <c r="AK237" s="10"/>
      <c r="AL237" s="10"/>
      <c r="AM237" s="10"/>
      <c r="AN237" s="10"/>
      <c r="AO237" s="10"/>
      <c r="AP237" s="10"/>
      <c r="AQ237" s="10"/>
      <c r="AR237" s="10"/>
      <c r="AS237" s="10"/>
      <c r="AT237" s="10"/>
      <c r="AU237" s="10"/>
      <c r="AV237" s="10"/>
      <c r="AW237" s="10"/>
      <c r="AX237" s="10"/>
      <c r="AY237" s="10"/>
      <c r="AZ237" s="10"/>
      <c r="BA237" s="10"/>
      <c r="BB237" s="10"/>
      <c r="BC237" s="10"/>
    </row>
    <row r="238" spans="1:55" s="11" customFormat="1" ht="12.75">
      <c r="A238" s="10"/>
      <c r="G238" s="12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  <c r="AK238" s="10"/>
      <c r="AL238" s="10"/>
      <c r="AM238" s="10"/>
      <c r="AN238" s="10"/>
      <c r="AO238" s="10"/>
      <c r="AP238" s="10"/>
      <c r="AQ238" s="10"/>
      <c r="AR238" s="10"/>
      <c r="AS238" s="10"/>
      <c r="AT238" s="10"/>
      <c r="AU238" s="10"/>
      <c r="AV238" s="10"/>
      <c r="AW238" s="10"/>
      <c r="AX238" s="10"/>
      <c r="AY238" s="10"/>
      <c r="AZ238" s="10"/>
      <c r="BA238" s="10"/>
      <c r="BB238" s="10"/>
      <c r="BC238" s="10"/>
    </row>
    <row r="239" spans="1:55" s="11" customFormat="1" ht="12.75">
      <c r="A239" s="10"/>
      <c r="G239" s="12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  <c r="AK239" s="10"/>
      <c r="AL239" s="10"/>
      <c r="AM239" s="10"/>
      <c r="AN239" s="10"/>
      <c r="AO239" s="10"/>
      <c r="AP239" s="10"/>
      <c r="AQ239" s="10"/>
      <c r="AR239" s="10"/>
      <c r="AS239" s="10"/>
      <c r="AT239" s="10"/>
      <c r="AU239" s="10"/>
      <c r="AV239" s="10"/>
      <c r="AW239" s="10"/>
      <c r="AX239" s="10"/>
      <c r="AY239" s="10"/>
      <c r="AZ239" s="10"/>
      <c r="BA239" s="10"/>
      <c r="BB239" s="10"/>
      <c r="BC239" s="10"/>
    </row>
    <row r="240" spans="1:55" s="11" customFormat="1" ht="12.75">
      <c r="A240" s="10"/>
      <c r="G240" s="12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  <c r="AJ240" s="10"/>
      <c r="AK240" s="10"/>
      <c r="AL240" s="10"/>
      <c r="AM240" s="10"/>
      <c r="AN240" s="10"/>
      <c r="AO240" s="10"/>
      <c r="AP240" s="10"/>
      <c r="AQ240" s="10"/>
      <c r="AR240" s="10"/>
      <c r="AS240" s="10"/>
      <c r="AT240" s="10"/>
      <c r="AU240" s="10"/>
      <c r="AV240" s="10"/>
      <c r="AW240" s="10"/>
      <c r="AX240" s="10"/>
      <c r="AY240" s="10"/>
      <c r="AZ240" s="10"/>
      <c r="BA240" s="10"/>
      <c r="BB240" s="10"/>
      <c r="BC240" s="10"/>
    </row>
    <row r="241" spans="1:55" s="11" customFormat="1" ht="12.75">
      <c r="A241" s="10"/>
      <c r="G241" s="12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  <c r="AO241" s="10"/>
      <c r="AP241" s="10"/>
      <c r="AQ241" s="10"/>
      <c r="AR241" s="10"/>
      <c r="AS241" s="10"/>
      <c r="AT241" s="10"/>
      <c r="AU241" s="10"/>
      <c r="AV241" s="10"/>
      <c r="AW241" s="10"/>
      <c r="AX241" s="10"/>
      <c r="AY241" s="10"/>
      <c r="AZ241" s="10"/>
      <c r="BA241" s="10"/>
      <c r="BB241" s="10"/>
      <c r="BC241" s="10"/>
    </row>
    <row r="242" spans="1:55" s="11" customFormat="1" ht="12.75">
      <c r="A242" s="10"/>
      <c r="G242" s="12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  <c r="AI242" s="10"/>
      <c r="AJ242" s="10"/>
      <c r="AK242" s="10"/>
      <c r="AL242" s="10"/>
      <c r="AM242" s="10"/>
      <c r="AN242" s="10"/>
      <c r="AO242" s="10"/>
      <c r="AP242" s="10"/>
      <c r="AQ242" s="10"/>
      <c r="AR242" s="10"/>
      <c r="AS242" s="10"/>
      <c r="AT242" s="10"/>
      <c r="AU242" s="10"/>
      <c r="AV242" s="10"/>
      <c r="AW242" s="10"/>
      <c r="AX242" s="10"/>
      <c r="AY242" s="10"/>
      <c r="AZ242" s="10"/>
      <c r="BA242" s="10"/>
      <c r="BB242" s="10"/>
      <c r="BC242" s="10"/>
    </row>
    <row r="243" spans="1:55" s="11" customFormat="1" ht="12.75">
      <c r="A243" s="10"/>
      <c r="G243" s="12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  <c r="AI243" s="10"/>
      <c r="AJ243" s="10"/>
      <c r="AK243" s="10"/>
      <c r="AL243" s="10"/>
      <c r="AM243" s="10"/>
      <c r="AN243" s="10"/>
      <c r="AO243" s="10"/>
      <c r="AP243" s="10"/>
      <c r="AQ243" s="10"/>
      <c r="AR243" s="10"/>
      <c r="AS243" s="10"/>
      <c r="AT243" s="10"/>
      <c r="AU243" s="10"/>
      <c r="AV243" s="10"/>
      <c r="AW243" s="10"/>
      <c r="AX243" s="10"/>
      <c r="AY243" s="10"/>
      <c r="AZ243" s="10"/>
      <c r="BA243" s="10"/>
      <c r="BB243" s="10"/>
      <c r="BC243" s="10"/>
    </row>
    <row r="244" spans="1:55" s="11" customFormat="1" ht="12.75">
      <c r="A244" s="10"/>
      <c r="G244" s="12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  <c r="AI244" s="10"/>
      <c r="AJ244" s="10"/>
      <c r="AK244" s="10"/>
      <c r="AL244" s="10"/>
      <c r="AM244" s="10"/>
      <c r="AN244" s="10"/>
      <c r="AO244" s="10"/>
      <c r="AP244" s="10"/>
      <c r="AQ244" s="10"/>
      <c r="AR244" s="10"/>
      <c r="AS244" s="10"/>
      <c r="AT244" s="10"/>
      <c r="AU244" s="10"/>
      <c r="AV244" s="10"/>
      <c r="AW244" s="10"/>
      <c r="AX244" s="10"/>
      <c r="AY244" s="10"/>
      <c r="AZ244" s="10"/>
      <c r="BA244" s="10"/>
      <c r="BB244" s="10"/>
      <c r="BC244" s="10"/>
    </row>
    <row r="245" spans="1:55" s="11" customFormat="1" ht="12.75">
      <c r="A245" s="10"/>
      <c r="G245" s="12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  <c r="AI245" s="10"/>
      <c r="AJ245" s="10"/>
      <c r="AK245" s="10"/>
      <c r="AL245" s="10"/>
      <c r="AM245" s="10"/>
      <c r="AN245" s="10"/>
      <c r="AO245" s="10"/>
      <c r="AP245" s="10"/>
      <c r="AQ245" s="10"/>
      <c r="AR245" s="10"/>
      <c r="AS245" s="10"/>
      <c r="AT245" s="10"/>
      <c r="AU245" s="10"/>
      <c r="AV245" s="10"/>
      <c r="AW245" s="10"/>
      <c r="AX245" s="10"/>
      <c r="AY245" s="10"/>
      <c r="AZ245" s="10"/>
      <c r="BA245" s="10"/>
      <c r="BB245" s="10"/>
      <c r="BC245" s="10"/>
    </row>
    <row r="246" spans="1:55" s="11" customFormat="1" ht="12.75">
      <c r="A246" s="10"/>
      <c r="G246" s="12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  <c r="AI246" s="10"/>
      <c r="AJ246" s="10"/>
      <c r="AK246" s="10"/>
      <c r="AL246" s="10"/>
      <c r="AM246" s="10"/>
      <c r="AN246" s="10"/>
      <c r="AO246" s="10"/>
      <c r="AP246" s="10"/>
      <c r="AQ246" s="10"/>
      <c r="AR246" s="10"/>
      <c r="AS246" s="10"/>
      <c r="AT246" s="10"/>
      <c r="AU246" s="10"/>
      <c r="AV246" s="10"/>
      <c r="AW246" s="10"/>
      <c r="AX246" s="10"/>
      <c r="AY246" s="10"/>
      <c r="AZ246" s="10"/>
      <c r="BA246" s="10"/>
      <c r="BB246" s="10"/>
      <c r="BC246" s="10"/>
    </row>
    <row r="247" spans="1:55" s="11" customFormat="1" ht="12.75">
      <c r="A247" s="10"/>
      <c r="G247" s="12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  <c r="AI247" s="10"/>
      <c r="AJ247" s="10"/>
      <c r="AK247" s="10"/>
      <c r="AL247" s="10"/>
      <c r="AM247" s="10"/>
      <c r="AN247" s="10"/>
      <c r="AO247" s="10"/>
      <c r="AP247" s="10"/>
      <c r="AQ247" s="10"/>
      <c r="AR247" s="10"/>
      <c r="AS247" s="10"/>
      <c r="AT247" s="10"/>
      <c r="AU247" s="10"/>
      <c r="AV247" s="10"/>
      <c r="AW247" s="10"/>
      <c r="AX247" s="10"/>
      <c r="AY247" s="10"/>
      <c r="AZ247" s="10"/>
      <c r="BA247" s="10"/>
      <c r="BB247" s="10"/>
      <c r="BC247" s="10"/>
    </row>
    <row r="248" spans="1:55" s="11" customFormat="1" ht="12.75">
      <c r="A248" s="10"/>
      <c r="G248" s="12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  <c r="AI248" s="10"/>
      <c r="AJ248" s="10"/>
      <c r="AK248" s="10"/>
      <c r="AL248" s="10"/>
      <c r="AM248" s="10"/>
      <c r="AN248" s="10"/>
      <c r="AO248" s="10"/>
      <c r="AP248" s="10"/>
      <c r="AQ248" s="10"/>
      <c r="AR248" s="10"/>
      <c r="AS248" s="10"/>
      <c r="AT248" s="10"/>
      <c r="AU248" s="10"/>
      <c r="AV248" s="10"/>
      <c r="AW248" s="10"/>
      <c r="AX248" s="10"/>
      <c r="AY248" s="10"/>
      <c r="AZ248" s="10"/>
      <c r="BA248" s="10"/>
      <c r="BB248" s="10"/>
      <c r="BC248" s="10"/>
    </row>
    <row r="249" spans="1:55" s="11" customFormat="1" ht="12.75">
      <c r="A249" s="10"/>
      <c r="G249" s="12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  <c r="AI249" s="10"/>
      <c r="AJ249" s="10"/>
      <c r="AK249" s="10"/>
      <c r="AL249" s="10"/>
      <c r="AM249" s="10"/>
      <c r="AN249" s="10"/>
      <c r="AO249" s="10"/>
      <c r="AP249" s="10"/>
      <c r="AQ249" s="10"/>
      <c r="AR249" s="10"/>
      <c r="AS249" s="10"/>
      <c r="AT249" s="10"/>
      <c r="AU249" s="10"/>
      <c r="AV249" s="10"/>
      <c r="AW249" s="10"/>
      <c r="AX249" s="10"/>
      <c r="AY249" s="10"/>
      <c r="AZ249" s="10"/>
      <c r="BA249" s="10"/>
      <c r="BB249" s="10"/>
      <c r="BC249" s="10"/>
    </row>
    <row r="250" spans="1:55" s="11" customFormat="1" ht="12.75">
      <c r="A250" s="10"/>
      <c r="G250" s="12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  <c r="AI250" s="10"/>
      <c r="AJ250" s="10"/>
      <c r="AK250" s="10"/>
      <c r="AL250" s="10"/>
      <c r="AM250" s="10"/>
      <c r="AN250" s="10"/>
      <c r="AO250" s="10"/>
      <c r="AP250" s="10"/>
      <c r="AQ250" s="10"/>
      <c r="AR250" s="10"/>
      <c r="AS250" s="10"/>
      <c r="AT250" s="10"/>
      <c r="AU250" s="10"/>
      <c r="AV250" s="10"/>
      <c r="AW250" s="10"/>
      <c r="AX250" s="10"/>
      <c r="AY250" s="10"/>
      <c r="AZ250" s="10"/>
      <c r="BA250" s="10"/>
      <c r="BB250" s="10"/>
      <c r="BC250" s="10"/>
    </row>
    <row r="251" spans="1:55" s="11" customFormat="1" ht="12.75">
      <c r="A251" s="10"/>
      <c r="G251" s="12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  <c r="AI251" s="10"/>
      <c r="AJ251" s="10"/>
      <c r="AK251" s="10"/>
      <c r="AL251" s="10"/>
      <c r="AM251" s="10"/>
      <c r="AN251" s="10"/>
      <c r="AO251" s="10"/>
      <c r="AP251" s="10"/>
      <c r="AQ251" s="10"/>
      <c r="AR251" s="10"/>
      <c r="AS251" s="10"/>
      <c r="AT251" s="10"/>
      <c r="AU251" s="10"/>
      <c r="AV251" s="10"/>
      <c r="AW251" s="10"/>
      <c r="AX251" s="10"/>
      <c r="AY251" s="10"/>
      <c r="AZ251" s="10"/>
      <c r="BA251" s="10"/>
      <c r="BB251" s="10"/>
      <c r="BC251" s="10"/>
    </row>
    <row r="252" spans="1:55" s="11" customFormat="1" ht="12.75">
      <c r="A252" s="10"/>
      <c r="G252" s="12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  <c r="AI252" s="10"/>
      <c r="AJ252" s="10"/>
      <c r="AK252" s="10"/>
      <c r="AL252" s="10"/>
      <c r="AM252" s="10"/>
      <c r="AN252" s="10"/>
      <c r="AO252" s="10"/>
      <c r="AP252" s="10"/>
      <c r="AQ252" s="10"/>
      <c r="AR252" s="10"/>
      <c r="AS252" s="10"/>
      <c r="AT252" s="10"/>
      <c r="AU252" s="10"/>
      <c r="AV252" s="10"/>
      <c r="AW252" s="10"/>
      <c r="AX252" s="10"/>
      <c r="AY252" s="10"/>
      <c r="AZ252" s="10"/>
      <c r="BA252" s="10"/>
      <c r="BB252" s="10"/>
      <c r="BC252" s="10"/>
    </row>
    <row r="253" spans="1:55" s="11" customFormat="1" ht="12.75">
      <c r="A253" s="10"/>
      <c r="G253" s="12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  <c r="AI253" s="10"/>
      <c r="AJ253" s="10"/>
      <c r="AK253" s="10"/>
      <c r="AL253" s="10"/>
      <c r="AM253" s="10"/>
      <c r="AN253" s="10"/>
      <c r="AO253" s="10"/>
      <c r="AP253" s="10"/>
      <c r="AQ253" s="10"/>
      <c r="AR253" s="10"/>
      <c r="AS253" s="10"/>
      <c r="AT253" s="10"/>
      <c r="AU253" s="10"/>
      <c r="AV253" s="10"/>
      <c r="AW253" s="10"/>
      <c r="AX253" s="10"/>
      <c r="AY253" s="10"/>
      <c r="AZ253" s="10"/>
      <c r="BA253" s="10"/>
      <c r="BB253" s="10"/>
      <c r="BC253" s="10"/>
    </row>
    <row r="254" spans="1:55" s="11" customFormat="1" ht="12.75">
      <c r="A254" s="10"/>
      <c r="G254" s="12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  <c r="AH254" s="10"/>
      <c r="AI254" s="10"/>
      <c r="AJ254" s="10"/>
      <c r="AK254" s="10"/>
      <c r="AL254" s="10"/>
      <c r="AM254" s="10"/>
      <c r="AN254" s="10"/>
      <c r="AO254" s="10"/>
      <c r="AP254" s="10"/>
      <c r="AQ254" s="10"/>
      <c r="AR254" s="10"/>
      <c r="AS254" s="10"/>
      <c r="AT254" s="10"/>
      <c r="AU254" s="10"/>
      <c r="AV254" s="10"/>
      <c r="AW254" s="10"/>
      <c r="AX254" s="10"/>
      <c r="AY254" s="10"/>
      <c r="AZ254" s="10"/>
      <c r="BA254" s="10"/>
      <c r="BB254" s="10"/>
      <c r="BC254" s="10"/>
    </row>
    <row r="255" spans="1:55" s="11" customFormat="1" ht="12.75">
      <c r="A255" s="10"/>
      <c r="G255" s="12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  <c r="AH255" s="10"/>
      <c r="AI255" s="10"/>
      <c r="AJ255" s="10"/>
      <c r="AK255" s="10"/>
      <c r="AL255" s="10"/>
      <c r="AM255" s="10"/>
      <c r="AN255" s="10"/>
      <c r="AO255" s="10"/>
      <c r="AP255" s="10"/>
      <c r="AQ255" s="10"/>
      <c r="AR255" s="10"/>
      <c r="AS255" s="10"/>
      <c r="AT255" s="10"/>
      <c r="AU255" s="10"/>
      <c r="AV255" s="10"/>
      <c r="AW255" s="10"/>
      <c r="AX255" s="10"/>
      <c r="AY255" s="10"/>
      <c r="AZ255" s="10"/>
      <c r="BA255" s="10"/>
      <c r="BB255" s="10"/>
      <c r="BC255" s="10"/>
    </row>
    <row r="256" spans="1:55" s="11" customFormat="1" ht="12.75">
      <c r="A256" s="10"/>
      <c r="G256" s="12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  <c r="AI256" s="10"/>
      <c r="AJ256" s="10"/>
      <c r="AK256" s="10"/>
      <c r="AL256" s="10"/>
      <c r="AM256" s="10"/>
      <c r="AN256" s="10"/>
      <c r="AO256" s="10"/>
      <c r="AP256" s="10"/>
      <c r="AQ256" s="10"/>
      <c r="AR256" s="10"/>
      <c r="AS256" s="10"/>
      <c r="AT256" s="10"/>
      <c r="AU256" s="10"/>
      <c r="AV256" s="10"/>
      <c r="AW256" s="10"/>
      <c r="AX256" s="10"/>
      <c r="AY256" s="10"/>
      <c r="AZ256" s="10"/>
      <c r="BA256" s="10"/>
      <c r="BB256" s="10"/>
      <c r="BC256" s="10"/>
    </row>
    <row r="257" spans="1:55" s="11" customFormat="1" ht="12.75">
      <c r="A257" s="10"/>
      <c r="G257" s="12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  <c r="AH257" s="10"/>
      <c r="AI257" s="10"/>
      <c r="AJ257" s="10"/>
      <c r="AK257" s="10"/>
      <c r="AL257" s="10"/>
      <c r="AM257" s="10"/>
      <c r="AN257" s="10"/>
      <c r="AO257" s="10"/>
      <c r="AP257" s="10"/>
      <c r="AQ257" s="10"/>
      <c r="AR257" s="10"/>
      <c r="AS257" s="10"/>
      <c r="AT257" s="10"/>
      <c r="AU257" s="10"/>
      <c r="AV257" s="10"/>
      <c r="AW257" s="10"/>
      <c r="AX257" s="10"/>
      <c r="AY257" s="10"/>
      <c r="AZ257" s="10"/>
      <c r="BA257" s="10"/>
      <c r="BB257" s="10"/>
      <c r="BC257" s="10"/>
    </row>
    <row r="258" spans="1:55" s="11" customFormat="1" ht="12.75">
      <c r="A258" s="10"/>
      <c r="G258" s="12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  <c r="AH258" s="10"/>
      <c r="AI258" s="10"/>
      <c r="AJ258" s="10"/>
      <c r="AK258" s="10"/>
      <c r="AL258" s="10"/>
      <c r="AM258" s="10"/>
      <c r="AN258" s="10"/>
      <c r="AO258" s="10"/>
      <c r="AP258" s="10"/>
      <c r="AQ258" s="10"/>
      <c r="AR258" s="10"/>
      <c r="AS258" s="10"/>
      <c r="AT258" s="10"/>
      <c r="AU258" s="10"/>
      <c r="AV258" s="10"/>
      <c r="AW258" s="10"/>
      <c r="AX258" s="10"/>
      <c r="AY258" s="10"/>
      <c r="AZ258" s="10"/>
      <c r="BA258" s="10"/>
      <c r="BB258" s="10"/>
      <c r="BC258" s="10"/>
    </row>
    <row r="259" spans="1:55" s="11" customFormat="1" ht="12.75">
      <c r="A259" s="10"/>
      <c r="G259" s="12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10"/>
      <c r="AH259" s="10"/>
      <c r="AI259" s="10"/>
      <c r="AJ259" s="10"/>
      <c r="AK259" s="10"/>
      <c r="AL259" s="10"/>
      <c r="AM259" s="10"/>
      <c r="AN259" s="10"/>
      <c r="AO259" s="10"/>
      <c r="AP259" s="10"/>
      <c r="AQ259" s="10"/>
      <c r="AR259" s="10"/>
      <c r="AS259" s="10"/>
      <c r="AT259" s="10"/>
      <c r="AU259" s="10"/>
      <c r="AV259" s="10"/>
      <c r="AW259" s="10"/>
      <c r="AX259" s="10"/>
      <c r="AY259" s="10"/>
      <c r="AZ259" s="10"/>
      <c r="BA259" s="10"/>
      <c r="BB259" s="10"/>
      <c r="BC259" s="10"/>
    </row>
    <row r="260" spans="1:55" s="11" customFormat="1" ht="12.75">
      <c r="A260" s="10"/>
      <c r="G260" s="12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10"/>
      <c r="AH260" s="10"/>
      <c r="AI260" s="10"/>
      <c r="AJ260" s="10"/>
      <c r="AK260" s="10"/>
      <c r="AL260" s="10"/>
      <c r="AM260" s="10"/>
      <c r="AN260" s="10"/>
      <c r="AO260" s="10"/>
      <c r="AP260" s="10"/>
      <c r="AQ260" s="10"/>
      <c r="AR260" s="10"/>
      <c r="AS260" s="10"/>
      <c r="AT260" s="10"/>
      <c r="AU260" s="10"/>
      <c r="AV260" s="10"/>
      <c r="AW260" s="10"/>
      <c r="AX260" s="10"/>
      <c r="AY260" s="10"/>
      <c r="AZ260" s="10"/>
      <c r="BA260" s="10"/>
      <c r="BB260" s="10"/>
      <c r="BC260" s="10"/>
    </row>
    <row r="261" spans="1:55" s="11" customFormat="1" ht="12.75">
      <c r="A261" s="10"/>
      <c r="G261" s="12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  <c r="AG261" s="10"/>
      <c r="AH261" s="10"/>
      <c r="AI261" s="10"/>
      <c r="AJ261" s="10"/>
      <c r="AK261" s="10"/>
      <c r="AL261" s="10"/>
      <c r="AM261" s="10"/>
      <c r="AN261" s="10"/>
      <c r="AO261" s="10"/>
      <c r="AP261" s="10"/>
      <c r="AQ261" s="10"/>
      <c r="AR261" s="10"/>
      <c r="AS261" s="10"/>
      <c r="AT261" s="10"/>
      <c r="AU261" s="10"/>
      <c r="AV261" s="10"/>
      <c r="AW261" s="10"/>
      <c r="AX261" s="10"/>
      <c r="AY261" s="10"/>
      <c r="AZ261" s="10"/>
      <c r="BA261" s="10"/>
      <c r="BB261" s="10"/>
      <c r="BC261" s="10"/>
    </row>
    <row r="262" spans="1:55" s="11" customFormat="1" ht="12.75">
      <c r="A262" s="10"/>
      <c r="G262" s="12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10"/>
      <c r="AH262" s="10"/>
      <c r="AI262" s="10"/>
      <c r="AJ262" s="10"/>
      <c r="AK262" s="10"/>
      <c r="AL262" s="10"/>
      <c r="AM262" s="10"/>
      <c r="AN262" s="10"/>
      <c r="AO262" s="10"/>
      <c r="AP262" s="10"/>
      <c r="AQ262" s="10"/>
      <c r="AR262" s="10"/>
      <c r="AS262" s="10"/>
      <c r="AT262" s="10"/>
      <c r="AU262" s="10"/>
      <c r="AV262" s="10"/>
      <c r="AW262" s="10"/>
      <c r="AX262" s="10"/>
      <c r="AY262" s="10"/>
      <c r="AZ262" s="10"/>
      <c r="BA262" s="10"/>
      <c r="BB262" s="10"/>
      <c r="BC262" s="10"/>
    </row>
    <row r="263" spans="1:55" s="11" customFormat="1" ht="12.75">
      <c r="A263" s="10"/>
      <c r="G263" s="12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10"/>
      <c r="AH263" s="10"/>
      <c r="AI263" s="10"/>
      <c r="AJ263" s="10"/>
      <c r="AK263" s="10"/>
      <c r="AL263" s="10"/>
      <c r="AM263" s="10"/>
      <c r="AN263" s="10"/>
      <c r="AO263" s="10"/>
      <c r="AP263" s="10"/>
      <c r="AQ263" s="10"/>
      <c r="AR263" s="10"/>
      <c r="AS263" s="10"/>
      <c r="AT263" s="10"/>
      <c r="AU263" s="10"/>
      <c r="AV263" s="10"/>
      <c r="AW263" s="10"/>
      <c r="AX263" s="10"/>
      <c r="AY263" s="10"/>
      <c r="AZ263" s="10"/>
      <c r="BA263" s="10"/>
      <c r="BB263" s="10"/>
      <c r="BC263" s="10"/>
    </row>
    <row r="264" spans="1:55" s="11" customFormat="1" ht="12.75">
      <c r="A264" s="10"/>
      <c r="G264" s="12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  <c r="AH264" s="10"/>
      <c r="AI264" s="10"/>
      <c r="AJ264" s="10"/>
      <c r="AK264" s="10"/>
      <c r="AL264" s="10"/>
      <c r="AM264" s="10"/>
      <c r="AN264" s="10"/>
      <c r="AO264" s="10"/>
      <c r="AP264" s="10"/>
      <c r="AQ264" s="10"/>
      <c r="AR264" s="10"/>
      <c r="AS264" s="10"/>
      <c r="AT264" s="10"/>
      <c r="AU264" s="10"/>
      <c r="AV264" s="10"/>
      <c r="AW264" s="10"/>
      <c r="AX264" s="10"/>
      <c r="AY264" s="10"/>
      <c r="AZ264" s="10"/>
      <c r="BA264" s="10"/>
      <c r="BB264" s="10"/>
      <c r="BC264" s="10"/>
    </row>
    <row r="265" spans="1:55" s="11" customFormat="1" ht="12.75">
      <c r="A265" s="10"/>
      <c r="G265" s="12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  <c r="AG265" s="10"/>
      <c r="AH265" s="10"/>
      <c r="AI265" s="10"/>
      <c r="AJ265" s="10"/>
      <c r="AK265" s="10"/>
      <c r="AL265" s="10"/>
      <c r="AM265" s="10"/>
      <c r="AN265" s="10"/>
      <c r="AO265" s="10"/>
      <c r="AP265" s="10"/>
      <c r="AQ265" s="10"/>
      <c r="AR265" s="10"/>
      <c r="AS265" s="10"/>
      <c r="AT265" s="10"/>
      <c r="AU265" s="10"/>
      <c r="AV265" s="10"/>
      <c r="AW265" s="10"/>
      <c r="AX265" s="10"/>
      <c r="AY265" s="10"/>
      <c r="AZ265" s="10"/>
      <c r="BA265" s="10"/>
      <c r="BB265" s="10"/>
      <c r="BC265" s="10"/>
    </row>
    <row r="266" spans="1:55" s="11" customFormat="1" ht="12.75">
      <c r="A266" s="10"/>
      <c r="G266" s="12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  <c r="AH266" s="10"/>
      <c r="AI266" s="10"/>
      <c r="AJ266" s="10"/>
      <c r="AK266" s="10"/>
      <c r="AL266" s="10"/>
      <c r="AM266" s="10"/>
      <c r="AN266" s="10"/>
      <c r="AO266" s="10"/>
      <c r="AP266" s="10"/>
      <c r="AQ266" s="10"/>
      <c r="AR266" s="10"/>
      <c r="AS266" s="10"/>
      <c r="AT266" s="10"/>
      <c r="AU266" s="10"/>
      <c r="AV266" s="10"/>
      <c r="AW266" s="10"/>
      <c r="AX266" s="10"/>
      <c r="AY266" s="10"/>
      <c r="AZ266" s="10"/>
      <c r="BA266" s="10"/>
      <c r="BB266" s="10"/>
      <c r="BC266" s="10"/>
    </row>
    <row r="267" spans="1:55" s="11" customFormat="1" ht="12.75">
      <c r="A267" s="10"/>
      <c r="G267" s="12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10"/>
      <c r="AH267" s="10"/>
      <c r="AI267" s="10"/>
      <c r="AJ267" s="10"/>
      <c r="AK267" s="10"/>
      <c r="AL267" s="10"/>
      <c r="AM267" s="10"/>
      <c r="AN267" s="10"/>
      <c r="AO267" s="10"/>
      <c r="AP267" s="10"/>
      <c r="AQ267" s="10"/>
      <c r="AR267" s="10"/>
      <c r="AS267" s="10"/>
      <c r="AT267" s="10"/>
      <c r="AU267" s="10"/>
      <c r="AV267" s="10"/>
      <c r="AW267" s="10"/>
      <c r="AX267" s="10"/>
      <c r="AY267" s="10"/>
      <c r="AZ267" s="10"/>
      <c r="BA267" s="10"/>
      <c r="BB267" s="10"/>
      <c r="BC267" s="10"/>
    </row>
    <row r="268" spans="1:55" s="11" customFormat="1" ht="12.75">
      <c r="A268" s="10"/>
      <c r="G268" s="12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  <c r="AG268" s="10"/>
      <c r="AH268" s="10"/>
      <c r="AI268" s="10"/>
      <c r="AJ268" s="10"/>
      <c r="AK268" s="10"/>
      <c r="AL268" s="10"/>
      <c r="AM268" s="10"/>
      <c r="AN268" s="10"/>
      <c r="AO268" s="10"/>
      <c r="AP268" s="10"/>
      <c r="AQ268" s="10"/>
      <c r="AR268" s="10"/>
      <c r="AS268" s="10"/>
      <c r="AT268" s="10"/>
      <c r="AU268" s="10"/>
      <c r="AV268" s="10"/>
      <c r="AW268" s="10"/>
      <c r="AX268" s="10"/>
      <c r="AY268" s="10"/>
      <c r="AZ268" s="10"/>
      <c r="BA268" s="10"/>
      <c r="BB268" s="10"/>
      <c r="BC268" s="10"/>
    </row>
    <row r="269" spans="1:55" s="11" customFormat="1" ht="12.75">
      <c r="A269" s="10"/>
      <c r="G269" s="12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  <c r="AG269" s="10"/>
      <c r="AH269" s="10"/>
      <c r="AI269" s="10"/>
      <c r="AJ269" s="10"/>
      <c r="AK269" s="10"/>
      <c r="AL269" s="10"/>
      <c r="AM269" s="10"/>
      <c r="AN269" s="10"/>
      <c r="AO269" s="10"/>
      <c r="AP269" s="10"/>
      <c r="AQ269" s="10"/>
      <c r="AR269" s="10"/>
      <c r="AS269" s="10"/>
      <c r="AT269" s="10"/>
      <c r="AU269" s="10"/>
      <c r="AV269" s="10"/>
      <c r="AW269" s="10"/>
      <c r="AX269" s="10"/>
      <c r="AY269" s="10"/>
      <c r="AZ269" s="10"/>
      <c r="BA269" s="10"/>
      <c r="BB269" s="10"/>
      <c r="BC269" s="10"/>
    </row>
    <row r="270" spans="1:55" s="11" customFormat="1" ht="12.75">
      <c r="A270" s="10"/>
      <c r="G270" s="12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  <c r="AG270" s="10"/>
      <c r="AH270" s="10"/>
      <c r="AI270" s="10"/>
      <c r="AJ270" s="10"/>
      <c r="AK270" s="10"/>
      <c r="AL270" s="10"/>
      <c r="AM270" s="10"/>
      <c r="AN270" s="10"/>
      <c r="AO270" s="10"/>
      <c r="AP270" s="10"/>
      <c r="AQ270" s="10"/>
      <c r="AR270" s="10"/>
      <c r="AS270" s="10"/>
      <c r="AT270" s="10"/>
      <c r="AU270" s="10"/>
      <c r="AV270" s="10"/>
      <c r="AW270" s="10"/>
      <c r="AX270" s="10"/>
      <c r="AY270" s="10"/>
      <c r="AZ270" s="10"/>
      <c r="BA270" s="10"/>
      <c r="BB270" s="10"/>
      <c r="BC270" s="10"/>
    </row>
    <row r="271" spans="1:55" s="11" customFormat="1" ht="12.75">
      <c r="A271" s="10"/>
      <c r="G271" s="12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  <c r="AG271" s="10"/>
      <c r="AH271" s="10"/>
      <c r="AI271" s="10"/>
      <c r="AJ271" s="10"/>
      <c r="AK271" s="10"/>
      <c r="AL271" s="10"/>
      <c r="AM271" s="10"/>
      <c r="AN271" s="10"/>
      <c r="AO271" s="10"/>
      <c r="AP271" s="10"/>
      <c r="AQ271" s="10"/>
      <c r="AR271" s="10"/>
      <c r="AS271" s="10"/>
      <c r="AT271" s="10"/>
      <c r="AU271" s="10"/>
      <c r="AV271" s="10"/>
      <c r="AW271" s="10"/>
      <c r="AX271" s="10"/>
      <c r="AY271" s="10"/>
      <c r="AZ271" s="10"/>
      <c r="BA271" s="10"/>
      <c r="BB271" s="10"/>
      <c r="BC271" s="10"/>
    </row>
    <row r="272" spans="1:55" s="11" customFormat="1" ht="12.75">
      <c r="A272" s="10"/>
      <c r="G272" s="12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  <c r="AG272" s="10"/>
      <c r="AH272" s="10"/>
      <c r="AI272" s="10"/>
      <c r="AJ272" s="10"/>
      <c r="AK272" s="10"/>
      <c r="AL272" s="10"/>
      <c r="AM272" s="10"/>
      <c r="AN272" s="10"/>
      <c r="AO272" s="10"/>
      <c r="AP272" s="10"/>
      <c r="AQ272" s="10"/>
      <c r="AR272" s="10"/>
      <c r="AS272" s="10"/>
      <c r="AT272" s="10"/>
      <c r="AU272" s="10"/>
      <c r="AV272" s="10"/>
      <c r="AW272" s="10"/>
      <c r="AX272" s="10"/>
      <c r="AY272" s="10"/>
      <c r="AZ272" s="10"/>
      <c r="BA272" s="10"/>
      <c r="BB272" s="10"/>
      <c r="BC272" s="10"/>
    </row>
    <row r="273" spans="1:55" s="11" customFormat="1" ht="12.75">
      <c r="A273" s="10"/>
      <c r="G273" s="12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  <c r="AG273" s="10"/>
      <c r="AH273" s="10"/>
      <c r="AI273" s="10"/>
      <c r="AJ273" s="10"/>
      <c r="AK273" s="10"/>
      <c r="AL273" s="10"/>
      <c r="AM273" s="10"/>
      <c r="AN273" s="10"/>
      <c r="AO273" s="10"/>
      <c r="AP273" s="10"/>
      <c r="AQ273" s="10"/>
      <c r="AR273" s="10"/>
      <c r="AS273" s="10"/>
      <c r="AT273" s="10"/>
      <c r="AU273" s="10"/>
      <c r="AV273" s="10"/>
      <c r="AW273" s="10"/>
      <c r="AX273" s="10"/>
      <c r="AY273" s="10"/>
      <c r="AZ273" s="10"/>
      <c r="BA273" s="10"/>
      <c r="BB273" s="10"/>
      <c r="BC273" s="10"/>
    </row>
    <row r="274" spans="1:55" s="11" customFormat="1" ht="12.75">
      <c r="A274" s="10"/>
      <c r="G274" s="12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  <c r="AG274" s="10"/>
      <c r="AH274" s="10"/>
      <c r="AI274" s="10"/>
      <c r="AJ274" s="10"/>
      <c r="AK274" s="10"/>
      <c r="AL274" s="10"/>
      <c r="AM274" s="10"/>
      <c r="AN274" s="10"/>
      <c r="AO274" s="10"/>
      <c r="AP274" s="10"/>
      <c r="AQ274" s="10"/>
      <c r="AR274" s="10"/>
      <c r="AS274" s="10"/>
      <c r="AT274" s="10"/>
      <c r="AU274" s="10"/>
      <c r="AV274" s="10"/>
      <c r="AW274" s="10"/>
      <c r="AX274" s="10"/>
      <c r="AY274" s="10"/>
      <c r="AZ274" s="10"/>
      <c r="BA274" s="10"/>
      <c r="BB274" s="10"/>
      <c r="BC274" s="10"/>
    </row>
    <row r="275" spans="1:55" s="11" customFormat="1" ht="12.75">
      <c r="A275" s="10"/>
      <c r="G275" s="12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  <c r="AG275" s="10"/>
      <c r="AH275" s="10"/>
      <c r="AI275" s="10"/>
      <c r="AJ275" s="10"/>
      <c r="AK275" s="10"/>
      <c r="AL275" s="10"/>
      <c r="AM275" s="10"/>
      <c r="AN275" s="10"/>
      <c r="AO275" s="10"/>
      <c r="AP275" s="10"/>
      <c r="AQ275" s="10"/>
      <c r="AR275" s="10"/>
      <c r="AS275" s="10"/>
      <c r="AT275" s="10"/>
      <c r="AU275" s="10"/>
      <c r="AV275" s="10"/>
      <c r="AW275" s="10"/>
      <c r="AX275" s="10"/>
      <c r="AY275" s="10"/>
      <c r="AZ275" s="10"/>
      <c r="BA275" s="10"/>
      <c r="BB275" s="10"/>
      <c r="BC275" s="10"/>
    </row>
    <row r="276" spans="1:55" s="11" customFormat="1" ht="12.75">
      <c r="A276" s="10"/>
      <c r="G276" s="12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  <c r="AG276" s="10"/>
      <c r="AH276" s="10"/>
      <c r="AI276" s="10"/>
      <c r="AJ276" s="10"/>
      <c r="AK276" s="10"/>
      <c r="AL276" s="10"/>
      <c r="AM276" s="10"/>
      <c r="AN276" s="10"/>
      <c r="AO276" s="10"/>
      <c r="AP276" s="10"/>
      <c r="AQ276" s="10"/>
      <c r="AR276" s="10"/>
      <c r="AS276" s="10"/>
      <c r="AT276" s="10"/>
      <c r="AU276" s="10"/>
      <c r="AV276" s="10"/>
      <c r="AW276" s="10"/>
      <c r="AX276" s="10"/>
      <c r="AY276" s="10"/>
      <c r="AZ276" s="10"/>
      <c r="BA276" s="10"/>
      <c r="BB276" s="10"/>
      <c r="BC276" s="10"/>
    </row>
    <row r="277" spans="1:55" s="11" customFormat="1" ht="12.75">
      <c r="A277" s="10"/>
      <c r="G277" s="12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  <c r="AG277" s="10"/>
      <c r="AH277" s="10"/>
      <c r="AI277" s="10"/>
      <c r="AJ277" s="10"/>
      <c r="AK277" s="10"/>
      <c r="AL277" s="10"/>
      <c r="AM277" s="10"/>
      <c r="AN277" s="10"/>
      <c r="AO277" s="10"/>
      <c r="AP277" s="10"/>
      <c r="AQ277" s="10"/>
      <c r="AR277" s="10"/>
      <c r="AS277" s="10"/>
      <c r="AT277" s="10"/>
      <c r="AU277" s="10"/>
      <c r="AV277" s="10"/>
      <c r="AW277" s="10"/>
      <c r="AX277" s="10"/>
      <c r="AY277" s="10"/>
      <c r="AZ277" s="10"/>
      <c r="BA277" s="10"/>
      <c r="BB277" s="10"/>
      <c r="BC277" s="10"/>
    </row>
    <row r="278" spans="1:55" s="11" customFormat="1" ht="12.75">
      <c r="A278" s="10"/>
      <c r="G278" s="12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  <c r="AG278" s="10"/>
      <c r="AH278" s="10"/>
      <c r="AI278" s="10"/>
      <c r="AJ278" s="10"/>
      <c r="AK278" s="10"/>
      <c r="AL278" s="10"/>
      <c r="AM278" s="10"/>
      <c r="AN278" s="10"/>
      <c r="AO278" s="10"/>
      <c r="AP278" s="10"/>
      <c r="AQ278" s="10"/>
      <c r="AR278" s="10"/>
      <c r="AS278" s="10"/>
      <c r="AT278" s="10"/>
      <c r="AU278" s="10"/>
      <c r="AV278" s="10"/>
      <c r="AW278" s="10"/>
      <c r="AX278" s="10"/>
      <c r="AY278" s="10"/>
      <c r="AZ278" s="10"/>
      <c r="BA278" s="10"/>
      <c r="BB278" s="10"/>
      <c r="BC278" s="10"/>
    </row>
    <row r="279" spans="1:55" s="11" customFormat="1" ht="12.75">
      <c r="A279" s="10"/>
      <c r="G279" s="12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  <c r="AG279" s="10"/>
      <c r="AH279" s="10"/>
      <c r="AI279" s="10"/>
      <c r="AJ279" s="10"/>
      <c r="AK279" s="10"/>
      <c r="AL279" s="10"/>
      <c r="AM279" s="10"/>
      <c r="AN279" s="10"/>
      <c r="AO279" s="10"/>
      <c r="AP279" s="10"/>
      <c r="AQ279" s="10"/>
      <c r="AR279" s="10"/>
      <c r="AS279" s="10"/>
      <c r="AT279" s="10"/>
      <c r="AU279" s="10"/>
      <c r="AV279" s="10"/>
      <c r="AW279" s="10"/>
      <c r="AX279" s="10"/>
      <c r="AY279" s="10"/>
      <c r="AZ279" s="10"/>
      <c r="BA279" s="10"/>
      <c r="BB279" s="10"/>
      <c r="BC279" s="10"/>
    </row>
    <row r="280" spans="1:55" s="11" customFormat="1" ht="12.75">
      <c r="A280" s="10"/>
      <c r="G280" s="12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  <c r="AF280" s="10"/>
      <c r="AG280" s="10"/>
      <c r="AH280" s="10"/>
      <c r="AI280" s="10"/>
      <c r="AJ280" s="10"/>
      <c r="AK280" s="10"/>
      <c r="AL280" s="10"/>
      <c r="AM280" s="10"/>
      <c r="AN280" s="10"/>
      <c r="AO280" s="10"/>
      <c r="AP280" s="10"/>
      <c r="AQ280" s="10"/>
      <c r="AR280" s="10"/>
      <c r="AS280" s="10"/>
      <c r="AT280" s="10"/>
      <c r="AU280" s="10"/>
      <c r="AV280" s="10"/>
      <c r="AW280" s="10"/>
      <c r="AX280" s="10"/>
      <c r="AY280" s="10"/>
      <c r="AZ280" s="10"/>
      <c r="BA280" s="10"/>
      <c r="BB280" s="10"/>
      <c r="BC280" s="10"/>
    </row>
    <row r="281" spans="1:55" s="11" customFormat="1" ht="12.75">
      <c r="A281" s="10"/>
      <c r="G281" s="12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F281" s="10"/>
      <c r="AG281" s="10"/>
      <c r="AH281" s="10"/>
      <c r="AI281" s="10"/>
      <c r="AJ281" s="10"/>
      <c r="AK281" s="10"/>
      <c r="AL281" s="10"/>
      <c r="AM281" s="10"/>
      <c r="AN281" s="10"/>
      <c r="AO281" s="10"/>
      <c r="AP281" s="10"/>
      <c r="AQ281" s="10"/>
      <c r="AR281" s="10"/>
      <c r="AS281" s="10"/>
      <c r="AT281" s="10"/>
      <c r="AU281" s="10"/>
      <c r="AV281" s="10"/>
      <c r="AW281" s="10"/>
      <c r="AX281" s="10"/>
      <c r="AY281" s="10"/>
      <c r="AZ281" s="10"/>
      <c r="BA281" s="10"/>
      <c r="BB281" s="10"/>
      <c r="BC281" s="10"/>
    </row>
    <row r="282" spans="1:55" s="11" customFormat="1" ht="12.75">
      <c r="A282" s="10"/>
      <c r="G282" s="12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  <c r="AG282" s="10"/>
      <c r="AH282" s="10"/>
      <c r="AI282" s="10"/>
      <c r="AJ282" s="10"/>
      <c r="AK282" s="10"/>
      <c r="AL282" s="10"/>
      <c r="AM282" s="10"/>
      <c r="AN282" s="10"/>
      <c r="AO282" s="10"/>
      <c r="AP282" s="10"/>
      <c r="AQ282" s="10"/>
      <c r="AR282" s="10"/>
      <c r="AS282" s="10"/>
      <c r="AT282" s="10"/>
      <c r="AU282" s="10"/>
      <c r="AV282" s="10"/>
      <c r="AW282" s="10"/>
      <c r="AX282" s="10"/>
      <c r="AY282" s="10"/>
      <c r="AZ282" s="10"/>
      <c r="BA282" s="10"/>
      <c r="BB282" s="10"/>
      <c r="BC282" s="10"/>
    </row>
    <row r="283" spans="1:55" s="11" customFormat="1" ht="12.75">
      <c r="A283" s="10"/>
      <c r="G283" s="12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  <c r="AF283" s="10"/>
      <c r="AG283" s="10"/>
      <c r="AH283" s="10"/>
      <c r="AI283" s="10"/>
      <c r="AJ283" s="10"/>
      <c r="AK283" s="10"/>
      <c r="AL283" s="10"/>
      <c r="AM283" s="10"/>
      <c r="AN283" s="10"/>
      <c r="AO283" s="10"/>
      <c r="AP283" s="10"/>
      <c r="AQ283" s="10"/>
      <c r="AR283" s="10"/>
      <c r="AS283" s="10"/>
      <c r="AT283" s="10"/>
      <c r="AU283" s="10"/>
      <c r="AV283" s="10"/>
      <c r="AW283" s="10"/>
      <c r="AX283" s="10"/>
      <c r="AY283" s="10"/>
      <c r="AZ283" s="10"/>
      <c r="BA283" s="10"/>
      <c r="BB283" s="10"/>
      <c r="BC283" s="10"/>
    </row>
    <row r="284" spans="1:55" s="11" customFormat="1" ht="12.75">
      <c r="A284" s="10"/>
      <c r="G284" s="12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  <c r="AF284" s="10"/>
      <c r="AG284" s="10"/>
      <c r="AH284" s="10"/>
      <c r="AI284" s="10"/>
      <c r="AJ284" s="10"/>
      <c r="AK284" s="10"/>
      <c r="AL284" s="10"/>
      <c r="AM284" s="10"/>
      <c r="AN284" s="10"/>
      <c r="AO284" s="10"/>
      <c r="AP284" s="10"/>
      <c r="AQ284" s="10"/>
      <c r="AR284" s="10"/>
      <c r="AS284" s="10"/>
      <c r="AT284" s="10"/>
      <c r="AU284" s="10"/>
      <c r="AV284" s="10"/>
      <c r="AW284" s="10"/>
      <c r="AX284" s="10"/>
      <c r="AY284" s="10"/>
      <c r="AZ284" s="10"/>
      <c r="BA284" s="10"/>
      <c r="BB284" s="10"/>
      <c r="BC284" s="10"/>
    </row>
    <row r="285" spans="1:55" s="11" customFormat="1" ht="12.75">
      <c r="A285" s="10"/>
      <c r="G285" s="12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  <c r="AF285" s="10"/>
      <c r="AG285" s="10"/>
      <c r="AH285" s="10"/>
      <c r="AI285" s="10"/>
      <c r="AJ285" s="10"/>
      <c r="AK285" s="10"/>
      <c r="AL285" s="10"/>
      <c r="AM285" s="10"/>
      <c r="AN285" s="10"/>
      <c r="AO285" s="10"/>
      <c r="AP285" s="10"/>
      <c r="AQ285" s="10"/>
      <c r="AR285" s="10"/>
      <c r="AS285" s="10"/>
      <c r="AT285" s="10"/>
      <c r="AU285" s="10"/>
      <c r="AV285" s="10"/>
      <c r="AW285" s="10"/>
      <c r="AX285" s="10"/>
      <c r="AY285" s="10"/>
      <c r="AZ285" s="10"/>
      <c r="BA285" s="10"/>
      <c r="BB285" s="10"/>
      <c r="BC285" s="10"/>
    </row>
    <row r="286" spans="1:55" s="11" customFormat="1" ht="12.75">
      <c r="A286" s="10"/>
      <c r="G286" s="12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  <c r="AF286" s="10"/>
      <c r="AG286" s="10"/>
      <c r="AH286" s="10"/>
      <c r="AI286" s="10"/>
      <c r="AJ286" s="10"/>
      <c r="AK286" s="10"/>
      <c r="AL286" s="10"/>
      <c r="AM286" s="10"/>
      <c r="AN286" s="10"/>
      <c r="AO286" s="10"/>
      <c r="AP286" s="10"/>
      <c r="AQ286" s="10"/>
      <c r="AR286" s="10"/>
      <c r="AS286" s="10"/>
      <c r="AT286" s="10"/>
      <c r="AU286" s="10"/>
      <c r="AV286" s="10"/>
      <c r="AW286" s="10"/>
      <c r="AX286" s="10"/>
      <c r="AY286" s="10"/>
      <c r="AZ286" s="10"/>
      <c r="BA286" s="10"/>
      <c r="BB286" s="10"/>
      <c r="BC286" s="10"/>
    </row>
    <row r="287" spans="1:55" s="11" customFormat="1" ht="12.75">
      <c r="A287" s="10"/>
      <c r="G287" s="12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  <c r="AF287" s="10"/>
      <c r="AG287" s="10"/>
      <c r="AH287" s="10"/>
      <c r="AI287" s="10"/>
      <c r="AJ287" s="10"/>
      <c r="AK287" s="10"/>
      <c r="AL287" s="10"/>
      <c r="AM287" s="10"/>
      <c r="AN287" s="10"/>
      <c r="AO287" s="10"/>
      <c r="AP287" s="10"/>
      <c r="AQ287" s="10"/>
      <c r="AR287" s="10"/>
      <c r="AS287" s="10"/>
      <c r="AT287" s="10"/>
      <c r="AU287" s="10"/>
      <c r="AV287" s="10"/>
      <c r="AW287" s="10"/>
      <c r="AX287" s="10"/>
      <c r="AY287" s="10"/>
      <c r="AZ287" s="10"/>
      <c r="BA287" s="10"/>
      <c r="BB287" s="10"/>
      <c r="BC287" s="10"/>
    </row>
    <row r="288" spans="1:55" s="11" customFormat="1" ht="12.75">
      <c r="A288" s="10"/>
      <c r="G288" s="12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  <c r="AF288" s="10"/>
      <c r="AG288" s="10"/>
      <c r="AH288" s="10"/>
      <c r="AI288" s="10"/>
      <c r="AJ288" s="10"/>
      <c r="AK288" s="10"/>
      <c r="AL288" s="10"/>
      <c r="AM288" s="10"/>
      <c r="AN288" s="10"/>
      <c r="AO288" s="10"/>
      <c r="AP288" s="10"/>
      <c r="AQ288" s="10"/>
      <c r="AR288" s="10"/>
      <c r="AS288" s="10"/>
      <c r="AT288" s="10"/>
      <c r="AU288" s="10"/>
      <c r="AV288" s="10"/>
      <c r="AW288" s="10"/>
      <c r="AX288" s="10"/>
      <c r="AY288" s="10"/>
      <c r="AZ288" s="10"/>
      <c r="BA288" s="10"/>
      <c r="BB288" s="10"/>
      <c r="BC288" s="10"/>
    </row>
    <row r="289" spans="1:55" s="11" customFormat="1" ht="12.75">
      <c r="A289" s="10"/>
      <c r="G289" s="12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  <c r="AE289" s="10"/>
      <c r="AF289" s="10"/>
      <c r="AG289" s="10"/>
      <c r="AH289" s="10"/>
      <c r="AI289" s="10"/>
      <c r="AJ289" s="10"/>
      <c r="AK289" s="10"/>
      <c r="AL289" s="10"/>
      <c r="AM289" s="10"/>
      <c r="AN289" s="10"/>
      <c r="AO289" s="10"/>
      <c r="AP289" s="10"/>
      <c r="AQ289" s="10"/>
      <c r="AR289" s="10"/>
      <c r="AS289" s="10"/>
      <c r="AT289" s="10"/>
      <c r="AU289" s="10"/>
      <c r="AV289" s="10"/>
      <c r="AW289" s="10"/>
      <c r="AX289" s="10"/>
      <c r="AY289" s="10"/>
      <c r="AZ289" s="10"/>
      <c r="BA289" s="10"/>
      <c r="BB289" s="10"/>
      <c r="BC289" s="10"/>
    </row>
    <row r="290" spans="1:55" s="11" customFormat="1" ht="12.75">
      <c r="A290" s="10"/>
      <c r="G290" s="12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  <c r="AE290" s="10"/>
      <c r="AF290" s="10"/>
      <c r="AG290" s="10"/>
      <c r="AH290" s="10"/>
      <c r="AI290" s="10"/>
      <c r="AJ290" s="10"/>
      <c r="AK290" s="10"/>
      <c r="AL290" s="10"/>
      <c r="AM290" s="10"/>
      <c r="AN290" s="10"/>
      <c r="AO290" s="10"/>
      <c r="AP290" s="10"/>
      <c r="AQ290" s="10"/>
      <c r="AR290" s="10"/>
      <c r="AS290" s="10"/>
      <c r="AT290" s="10"/>
      <c r="AU290" s="10"/>
      <c r="AV290" s="10"/>
      <c r="AW290" s="10"/>
      <c r="AX290" s="10"/>
      <c r="AY290" s="10"/>
      <c r="AZ290" s="10"/>
      <c r="BA290" s="10"/>
      <c r="BB290" s="10"/>
      <c r="BC290" s="10"/>
    </row>
    <row r="291" spans="1:55" s="11" customFormat="1" ht="12.75">
      <c r="A291" s="10"/>
      <c r="G291" s="12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  <c r="AE291" s="10"/>
      <c r="AF291" s="10"/>
      <c r="AG291" s="10"/>
      <c r="AH291" s="10"/>
      <c r="AI291" s="10"/>
      <c r="AJ291" s="10"/>
      <c r="AK291" s="10"/>
      <c r="AL291" s="10"/>
      <c r="AM291" s="10"/>
      <c r="AN291" s="10"/>
      <c r="AO291" s="10"/>
      <c r="AP291" s="10"/>
      <c r="AQ291" s="10"/>
      <c r="AR291" s="10"/>
      <c r="AS291" s="10"/>
      <c r="AT291" s="10"/>
      <c r="AU291" s="10"/>
      <c r="AV291" s="10"/>
      <c r="AW291" s="10"/>
      <c r="AX291" s="10"/>
      <c r="AY291" s="10"/>
      <c r="AZ291" s="10"/>
      <c r="BA291" s="10"/>
      <c r="BB291" s="10"/>
      <c r="BC291" s="10"/>
    </row>
    <row r="292" spans="1:55" s="11" customFormat="1" ht="12.75">
      <c r="A292" s="10"/>
      <c r="G292" s="12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  <c r="AC292" s="10"/>
      <c r="AD292" s="10"/>
      <c r="AE292" s="10"/>
      <c r="AF292" s="10"/>
      <c r="AG292" s="10"/>
      <c r="AH292" s="10"/>
      <c r="AI292" s="10"/>
      <c r="AJ292" s="10"/>
      <c r="AK292" s="10"/>
      <c r="AL292" s="10"/>
      <c r="AM292" s="10"/>
      <c r="AN292" s="10"/>
      <c r="AO292" s="10"/>
      <c r="AP292" s="10"/>
      <c r="AQ292" s="10"/>
      <c r="AR292" s="10"/>
      <c r="AS292" s="10"/>
      <c r="AT292" s="10"/>
      <c r="AU292" s="10"/>
      <c r="AV292" s="10"/>
      <c r="AW292" s="10"/>
      <c r="AX292" s="10"/>
      <c r="AY292" s="10"/>
      <c r="AZ292" s="10"/>
      <c r="BA292" s="10"/>
      <c r="BB292" s="10"/>
      <c r="BC292" s="10"/>
    </row>
    <row r="293" spans="1:55" s="11" customFormat="1" ht="12.75">
      <c r="A293" s="10"/>
      <c r="G293" s="12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  <c r="AD293" s="10"/>
      <c r="AE293" s="10"/>
      <c r="AF293" s="10"/>
      <c r="AG293" s="10"/>
      <c r="AH293" s="10"/>
      <c r="AI293" s="10"/>
      <c r="AJ293" s="10"/>
      <c r="AK293" s="10"/>
      <c r="AL293" s="10"/>
      <c r="AM293" s="10"/>
      <c r="AN293" s="10"/>
      <c r="AO293" s="10"/>
      <c r="AP293" s="10"/>
      <c r="AQ293" s="10"/>
      <c r="AR293" s="10"/>
      <c r="AS293" s="10"/>
      <c r="AT293" s="10"/>
      <c r="AU293" s="10"/>
      <c r="AV293" s="10"/>
      <c r="AW293" s="10"/>
      <c r="AX293" s="10"/>
      <c r="AY293" s="10"/>
      <c r="AZ293" s="10"/>
      <c r="BA293" s="10"/>
      <c r="BB293" s="10"/>
      <c r="BC293" s="10"/>
    </row>
    <row r="294" spans="1:55" s="11" customFormat="1" ht="12.75">
      <c r="A294" s="10"/>
      <c r="G294" s="12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  <c r="AD294" s="10"/>
      <c r="AE294" s="10"/>
      <c r="AF294" s="10"/>
      <c r="AG294" s="10"/>
      <c r="AH294" s="10"/>
      <c r="AI294" s="10"/>
      <c r="AJ294" s="10"/>
      <c r="AK294" s="10"/>
      <c r="AL294" s="10"/>
      <c r="AM294" s="10"/>
      <c r="AN294" s="10"/>
      <c r="AO294" s="10"/>
      <c r="AP294" s="10"/>
      <c r="AQ294" s="10"/>
      <c r="AR294" s="10"/>
      <c r="AS294" s="10"/>
      <c r="AT294" s="10"/>
      <c r="AU294" s="10"/>
      <c r="AV294" s="10"/>
      <c r="AW294" s="10"/>
      <c r="AX294" s="10"/>
      <c r="AY294" s="10"/>
      <c r="AZ294" s="10"/>
      <c r="BA294" s="10"/>
      <c r="BB294" s="10"/>
      <c r="BC294" s="10"/>
    </row>
    <row r="295" spans="1:55" s="11" customFormat="1" ht="12.75">
      <c r="A295" s="10"/>
      <c r="G295" s="12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  <c r="AC295" s="10"/>
      <c r="AD295" s="10"/>
      <c r="AE295" s="10"/>
      <c r="AF295" s="10"/>
      <c r="AG295" s="10"/>
      <c r="AH295" s="10"/>
      <c r="AI295" s="10"/>
      <c r="AJ295" s="10"/>
      <c r="AK295" s="10"/>
      <c r="AL295" s="10"/>
      <c r="AM295" s="10"/>
      <c r="AN295" s="10"/>
      <c r="AO295" s="10"/>
      <c r="AP295" s="10"/>
      <c r="AQ295" s="10"/>
      <c r="AR295" s="10"/>
      <c r="AS295" s="10"/>
      <c r="AT295" s="10"/>
      <c r="AU295" s="10"/>
      <c r="AV295" s="10"/>
      <c r="AW295" s="10"/>
      <c r="AX295" s="10"/>
      <c r="AY295" s="10"/>
      <c r="AZ295" s="10"/>
      <c r="BA295" s="10"/>
      <c r="BB295" s="10"/>
      <c r="BC295" s="10"/>
    </row>
    <row r="296" spans="1:55" s="11" customFormat="1" ht="12.75">
      <c r="A296" s="10"/>
      <c r="G296" s="12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  <c r="AD296" s="10"/>
      <c r="AE296" s="10"/>
      <c r="AF296" s="10"/>
      <c r="AG296" s="10"/>
      <c r="AH296" s="10"/>
      <c r="AI296" s="10"/>
      <c r="AJ296" s="10"/>
      <c r="AK296" s="10"/>
      <c r="AL296" s="10"/>
      <c r="AM296" s="10"/>
      <c r="AN296" s="10"/>
      <c r="AO296" s="10"/>
      <c r="AP296" s="10"/>
      <c r="AQ296" s="10"/>
      <c r="AR296" s="10"/>
      <c r="AS296" s="10"/>
      <c r="AT296" s="10"/>
      <c r="AU296" s="10"/>
      <c r="AV296" s="10"/>
      <c r="AW296" s="10"/>
      <c r="AX296" s="10"/>
      <c r="AY296" s="10"/>
      <c r="AZ296" s="10"/>
      <c r="BA296" s="10"/>
      <c r="BB296" s="10"/>
      <c r="BC296" s="10"/>
    </row>
    <row r="297" spans="1:55" s="11" customFormat="1" ht="12.75">
      <c r="A297" s="10"/>
      <c r="G297" s="12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  <c r="AD297" s="10"/>
      <c r="AE297" s="10"/>
      <c r="AF297" s="10"/>
      <c r="AG297" s="10"/>
      <c r="AH297" s="10"/>
      <c r="AI297" s="10"/>
      <c r="AJ297" s="10"/>
      <c r="AK297" s="10"/>
      <c r="AL297" s="10"/>
      <c r="AM297" s="10"/>
      <c r="AN297" s="10"/>
      <c r="AO297" s="10"/>
      <c r="AP297" s="10"/>
      <c r="AQ297" s="10"/>
      <c r="AR297" s="10"/>
      <c r="AS297" s="10"/>
      <c r="AT297" s="10"/>
      <c r="AU297" s="10"/>
      <c r="AV297" s="10"/>
      <c r="AW297" s="10"/>
      <c r="AX297" s="10"/>
      <c r="AY297" s="10"/>
      <c r="AZ297" s="10"/>
      <c r="BA297" s="10"/>
      <c r="BB297" s="10"/>
      <c r="BC297" s="10"/>
    </row>
    <row r="298" spans="1:55" s="11" customFormat="1" ht="12.75">
      <c r="A298" s="10"/>
      <c r="G298" s="12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  <c r="AD298" s="10"/>
      <c r="AE298" s="10"/>
      <c r="AF298" s="10"/>
      <c r="AG298" s="10"/>
      <c r="AH298" s="10"/>
      <c r="AI298" s="10"/>
      <c r="AJ298" s="10"/>
      <c r="AK298" s="10"/>
      <c r="AL298" s="10"/>
      <c r="AM298" s="10"/>
      <c r="AN298" s="10"/>
      <c r="AO298" s="10"/>
      <c r="AP298" s="10"/>
      <c r="AQ298" s="10"/>
      <c r="AR298" s="10"/>
      <c r="AS298" s="10"/>
      <c r="AT298" s="10"/>
      <c r="AU298" s="10"/>
      <c r="AV298" s="10"/>
      <c r="AW298" s="10"/>
      <c r="AX298" s="10"/>
      <c r="AY298" s="10"/>
      <c r="AZ298" s="10"/>
      <c r="BA298" s="10"/>
      <c r="BB298" s="10"/>
      <c r="BC298" s="10"/>
    </row>
    <row r="299" spans="1:55" s="11" customFormat="1" ht="12.75">
      <c r="A299" s="10"/>
      <c r="G299" s="12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  <c r="AD299" s="10"/>
      <c r="AE299" s="10"/>
      <c r="AF299" s="10"/>
      <c r="AG299" s="10"/>
      <c r="AH299" s="10"/>
      <c r="AI299" s="10"/>
      <c r="AJ299" s="10"/>
      <c r="AK299" s="10"/>
      <c r="AL299" s="10"/>
      <c r="AM299" s="10"/>
      <c r="AN299" s="10"/>
      <c r="AO299" s="10"/>
      <c r="AP299" s="10"/>
      <c r="AQ299" s="10"/>
      <c r="AR299" s="10"/>
      <c r="AS299" s="10"/>
      <c r="AT299" s="10"/>
      <c r="AU299" s="10"/>
      <c r="AV299" s="10"/>
      <c r="AW299" s="10"/>
      <c r="AX299" s="10"/>
      <c r="AY299" s="10"/>
      <c r="AZ299" s="10"/>
      <c r="BA299" s="10"/>
      <c r="BB299" s="10"/>
      <c r="BC299" s="10"/>
    </row>
    <row r="300" spans="1:55" s="11" customFormat="1" ht="12.75">
      <c r="A300" s="10"/>
      <c r="G300" s="12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  <c r="AD300" s="10"/>
      <c r="AE300" s="10"/>
      <c r="AF300" s="10"/>
      <c r="AG300" s="10"/>
      <c r="AH300" s="10"/>
      <c r="AI300" s="10"/>
      <c r="AJ300" s="10"/>
      <c r="AK300" s="10"/>
      <c r="AL300" s="10"/>
      <c r="AM300" s="10"/>
      <c r="AN300" s="10"/>
      <c r="AO300" s="10"/>
      <c r="AP300" s="10"/>
      <c r="AQ300" s="10"/>
      <c r="AR300" s="10"/>
      <c r="AS300" s="10"/>
      <c r="AT300" s="10"/>
      <c r="AU300" s="10"/>
      <c r="AV300" s="10"/>
      <c r="AW300" s="10"/>
      <c r="AX300" s="10"/>
      <c r="AY300" s="10"/>
      <c r="AZ300" s="10"/>
      <c r="BA300" s="10"/>
      <c r="BB300" s="10"/>
      <c r="BC300" s="10"/>
    </row>
    <row r="301" spans="1:55" s="11" customFormat="1" ht="12.75">
      <c r="A301" s="10"/>
      <c r="G301" s="12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  <c r="AE301" s="10"/>
      <c r="AF301" s="10"/>
      <c r="AG301" s="10"/>
      <c r="AH301" s="10"/>
      <c r="AI301" s="10"/>
      <c r="AJ301" s="10"/>
      <c r="AK301" s="10"/>
      <c r="AL301" s="10"/>
      <c r="AM301" s="10"/>
      <c r="AN301" s="10"/>
      <c r="AO301" s="10"/>
      <c r="AP301" s="10"/>
      <c r="AQ301" s="10"/>
      <c r="AR301" s="10"/>
      <c r="AS301" s="10"/>
      <c r="AT301" s="10"/>
      <c r="AU301" s="10"/>
      <c r="AV301" s="10"/>
      <c r="AW301" s="10"/>
      <c r="AX301" s="10"/>
      <c r="AY301" s="10"/>
      <c r="AZ301" s="10"/>
      <c r="BA301" s="10"/>
      <c r="BB301" s="10"/>
      <c r="BC301" s="10"/>
    </row>
    <row r="302" spans="1:55" s="11" customFormat="1" ht="12.75">
      <c r="A302" s="10"/>
      <c r="G302" s="12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  <c r="AD302" s="10"/>
      <c r="AE302" s="10"/>
      <c r="AF302" s="10"/>
      <c r="AG302" s="10"/>
      <c r="AH302" s="10"/>
      <c r="AI302" s="10"/>
      <c r="AJ302" s="10"/>
      <c r="AK302" s="10"/>
      <c r="AL302" s="10"/>
      <c r="AM302" s="10"/>
      <c r="AN302" s="10"/>
      <c r="AO302" s="10"/>
      <c r="AP302" s="10"/>
      <c r="AQ302" s="10"/>
      <c r="AR302" s="10"/>
      <c r="AS302" s="10"/>
      <c r="AT302" s="10"/>
      <c r="AU302" s="10"/>
      <c r="AV302" s="10"/>
      <c r="AW302" s="10"/>
      <c r="AX302" s="10"/>
      <c r="AY302" s="10"/>
      <c r="AZ302" s="10"/>
      <c r="BA302" s="10"/>
      <c r="BB302" s="10"/>
      <c r="BC302" s="10"/>
    </row>
    <row r="303" spans="1:55" s="11" customFormat="1" ht="12.75">
      <c r="A303" s="10"/>
      <c r="G303" s="12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  <c r="AC303" s="10"/>
      <c r="AD303" s="10"/>
      <c r="AE303" s="10"/>
      <c r="AF303" s="10"/>
      <c r="AG303" s="10"/>
      <c r="AH303" s="10"/>
      <c r="AI303" s="10"/>
      <c r="AJ303" s="10"/>
      <c r="AK303" s="10"/>
      <c r="AL303" s="10"/>
      <c r="AM303" s="10"/>
      <c r="AN303" s="10"/>
      <c r="AO303" s="10"/>
      <c r="AP303" s="10"/>
      <c r="AQ303" s="10"/>
      <c r="AR303" s="10"/>
      <c r="AS303" s="10"/>
      <c r="AT303" s="10"/>
      <c r="AU303" s="10"/>
      <c r="AV303" s="10"/>
      <c r="AW303" s="10"/>
      <c r="AX303" s="10"/>
      <c r="AY303" s="10"/>
      <c r="AZ303" s="10"/>
      <c r="BA303" s="10"/>
      <c r="BB303" s="10"/>
      <c r="BC303" s="10"/>
    </row>
    <row r="304" spans="1:55" s="11" customFormat="1" ht="12.75">
      <c r="A304" s="10"/>
      <c r="G304" s="12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  <c r="AC304" s="10"/>
      <c r="AD304" s="10"/>
      <c r="AE304" s="10"/>
      <c r="AF304" s="10"/>
      <c r="AG304" s="10"/>
      <c r="AH304" s="10"/>
      <c r="AI304" s="10"/>
      <c r="AJ304" s="10"/>
      <c r="AK304" s="10"/>
      <c r="AL304" s="10"/>
      <c r="AM304" s="10"/>
      <c r="AN304" s="10"/>
      <c r="AO304" s="10"/>
      <c r="AP304" s="10"/>
      <c r="AQ304" s="10"/>
      <c r="AR304" s="10"/>
      <c r="AS304" s="10"/>
      <c r="AT304" s="10"/>
      <c r="AU304" s="10"/>
      <c r="AV304" s="10"/>
      <c r="AW304" s="10"/>
      <c r="AX304" s="10"/>
      <c r="AY304" s="10"/>
      <c r="AZ304" s="10"/>
      <c r="BA304" s="10"/>
      <c r="BB304" s="10"/>
      <c r="BC304" s="10"/>
    </row>
    <row r="305" spans="1:55" s="11" customFormat="1" ht="12.75">
      <c r="A305" s="10"/>
      <c r="G305" s="12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  <c r="AC305" s="10"/>
      <c r="AD305" s="10"/>
      <c r="AE305" s="10"/>
      <c r="AF305" s="10"/>
      <c r="AG305" s="10"/>
      <c r="AH305" s="10"/>
      <c r="AI305" s="10"/>
      <c r="AJ305" s="10"/>
      <c r="AK305" s="10"/>
      <c r="AL305" s="10"/>
      <c r="AM305" s="10"/>
      <c r="AN305" s="10"/>
      <c r="AO305" s="10"/>
      <c r="AP305" s="10"/>
      <c r="AQ305" s="10"/>
      <c r="AR305" s="10"/>
      <c r="AS305" s="10"/>
      <c r="AT305" s="10"/>
      <c r="AU305" s="10"/>
      <c r="AV305" s="10"/>
      <c r="AW305" s="10"/>
      <c r="AX305" s="10"/>
      <c r="AY305" s="10"/>
      <c r="AZ305" s="10"/>
      <c r="BA305" s="10"/>
      <c r="BB305" s="10"/>
      <c r="BC305" s="10"/>
    </row>
    <row r="306" spans="1:55" s="11" customFormat="1" ht="12.75">
      <c r="A306" s="10"/>
      <c r="G306" s="12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  <c r="AD306" s="10"/>
      <c r="AE306" s="10"/>
      <c r="AF306" s="10"/>
      <c r="AG306" s="10"/>
      <c r="AH306" s="10"/>
      <c r="AI306" s="10"/>
      <c r="AJ306" s="10"/>
      <c r="AK306" s="10"/>
      <c r="AL306" s="10"/>
      <c r="AM306" s="10"/>
      <c r="AN306" s="10"/>
      <c r="AO306" s="10"/>
      <c r="AP306" s="10"/>
      <c r="AQ306" s="10"/>
      <c r="AR306" s="10"/>
      <c r="AS306" s="10"/>
      <c r="AT306" s="10"/>
      <c r="AU306" s="10"/>
      <c r="AV306" s="10"/>
      <c r="AW306" s="10"/>
      <c r="AX306" s="10"/>
      <c r="AY306" s="10"/>
      <c r="AZ306" s="10"/>
      <c r="BA306" s="10"/>
      <c r="BB306" s="10"/>
      <c r="BC306" s="10"/>
    </row>
    <row r="307" spans="1:55" s="11" customFormat="1" ht="12.75">
      <c r="A307" s="10"/>
      <c r="G307" s="12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  <c r="AE307" s="10"/>
      <c r="AF307" s="10"/>
      <c r="AG307" s="10"/>
      <c r="AH307" s="10"/>
      <c r="AI307" s="10"/>
      <c r="AJ307" s="10"/>
      <c r="AK307" s="10"/>
      <c r="AL307" s="10"/>
      <c r="AM307" s="10"/>
      <c r="AN307" s="10"/>
      <c r="AO307" s="10"/>
      <c r="AP307" s="10"/>
      <c r="AQ307" s="10"/>
      <c r="AR307" s="10"/>
      <c r="AS307" s="10"/>
      <c r="AT307" s="10"/>
      <c r="AU307" s="10"/>
      <c r="AV307" s="10"/>
      <c r="AW307" s="10"/>
      <c r="AX307" s="10"/>
      <c r="AY307" s="10"/>
      <c r="AZ307" s="10"/>
      <c r="BA307" s="10"/>
      <c r="BB307" s="10"/>
      <c r="BC307" s="10"/>
    </row>
    <row r="308" spans="1:55" s="11" customFormat="1" ht="12.75">
      <c r="A308" s="10"/>
      <c r="G308" s="12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  <c r="AA308" s="10"/>
      <c r="AB308" s="10"/>
      <c r="AC308" s="10"/>
      <c r="AD308" s="10"/>
      <c r="AE308" s="10"/>
      <c r="AF308" s="10"/>
      <c r="AG308" s="10"/>
      <c r="AH308" s="10"/>
      <c r="AI308" s="10"/>
      <c r="AJ308" s="10"/>
      <c r="AK308" s="10"/>
      <c r="AL308" s="10"/>
      <c r="AM308" s="10"/>
      <c r="AN308" s="10"/>
      <c r="AO308" s="10"/>
      <c r="AP308" s="10"/>
      <c r="AQ308" s="10"/>
      <c r="AR308" s="10"/>
      <c r="AS308" s="10"/>
      <c r="AT308" s="10"/>
      <c r="AU308" s="10"/>
      <c r="AV308" s="10"/>
      <c r="AW308" s="10"/>
      <c r="AX308" s="10"/>
      <c r="AY308" s="10"/>
      <c r="AZ308" s="10"/>
      <c r="BA308" s="10"/>
      <c r="BB308" s="10"/>
      <c r="BC308" s="10"/>
    </row>
    <row r="309" spans="1:55" s="11" customFormat="1" ht="12.75">
      <c r="A309" s="10"/>
      <c r="G309" s="12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  <c r="AA309" s="10"/>
      <c r="AB309" s="10"/>
      <c r="AC309" s="10"/>
      <c r="AD309" s="10"/>
      <c r="AE309" s="10"/>
      <c r="AF309" s="10"/>
      <c r="AG309" s="10"/>
      <c r="AH309" s="10"/>
      <c r="AI309" s="10"/>
      <c r="AJ309" s="10"/>
      <c r="AK309" s="10"/>
      <c r="AL309" s="10"/>
      <c r="AM309" s="10"/>
      <c r="AN309" s="10"/>
      <c r="AO309" s="10"/>
      <c r="AP309" s="10"/>
      <c r="AQ309" s="10"/>
      <c r="AR309" s="10"/>
      <c r="AS309" s="10"/>
      <c r="AT309" s="10"/>
      <c r="AU309" s="10"/>
      <c r="AV309" s="10"/>
      <c r="AW309" s="10"/>
      <c r="AX309" s="10"/>
      <c r="AY309" s="10"/>
      <c r="AZ309" s="10"/>
      <c r="BA309" s="10"/>
      <c r="BB309" s="10"/>
      <c r="BC309" s="10"/>
    </row>
    <row r="310" spans="1:55" s="11" customFormat="1" ht="12.75">
      <c r="A310" s="10"/>
      <c r="G310" s="12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  <c r="AA310" s="10"/>
      <c r="AB310" s="10"/>
      <c r="AC310" s="10"/>
      <c r="AD310" s="10"/>
      <c r="AE310" s="10"/>
      <c r="AF310" s="10"/>
      <c r="AG310" s="10"/>
      <c r="AH310" s="10"/>
      <c r="AI310" s="10"/>
      <c r="AJ310" s="10"/>
      <c r="AK310" s="10"/>
      <c r="AL310" s="10"/>
      <c r="AM310" s="10"/>
      <c r="AN310" s="10"/>
      <c r="AO310" s="10"/>
      <c r="AP310" s="10"/>
      <c r="AQ310" s="10"/>
      <c r="AR310" s="10"/>
      <c r="AS310" s="10"/>
      <c r="AT310" s="10"/>
      <c r="AU310" s="10"/>
      <c r="AV310" s="10"/>
      <c r="AW310" s="10"/>
      <c r="AX310" s="10"/>
      <c r="AY310" s="10"/>
      <c r="AZ310" s="10"/>
      <c r="BA310" s="10"/>
      <c r="BB310" s="10"/>
      <c r="BC310" s="10"/>
    </row>
    <row r="311" spans="1:55" s="11" customFormat="1" ht="12.75">
      <c r="A311" s="10"/>
      <c r="G311" s="12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  <c r="AA311" s="10"/>
      <c r="AB311" s="10"/>
      <c r="AC311" s="10"/>
      <c r="AD311" s="10"/>
      <c r="AE311" s="10"/>
      <c r="AF311" s="10"/>
      <c r="AG311" s="10"/>
      <c r="AH311" s="10"/>
      <c r="AI311" s="10"/>
      <c r="AJ311" s="10"/>
      <c r="AK311" s="10"/>
      <c r="AL311" s="10"/>
      <c r="AM311" s="10"/>
      <c r="AN311" s="10"/>
      <c r="AO311" s="10"/>
      <c r="AP311" s="10"/>
      <c r="AQ311" s="10"/>
      <c r="AR311" s="10"/>
      <c r="AS311" s="10"/>
      <c r="AT311" s="10"/>
      <c r="AU311" s="10"/>
      <c r="AV311" s="10"/>
      <c r="AW311" s="10"/>
      <c r="AX311" s="10"/>
      <c r="AY311" s="10"/>
      <c r="AZ311" s="10"/>
      <c r="BA311" s="10"/>
      <c r="BB311" s="10"/>
      <c r="BC311" s="10"/>
    </row>
    <row r="312" spans="1:55" s="11" customFormat="1" ht="12.75">
      <c r="A312" s="10"/>
      <c r="G312" s="12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  <c r="AA312" s="10"/>
      <c r="AB312" s="10"/>
      <c r="AC312" s="10"/>
      <c r="AD312" s="10"/>
      <c r="AE312" s="10"/>
      <c r="AF312" s="10"/>
      <c r="AG312" s="10"/>
      <c r="AH312" s="10"/>
      <c r="AI312" s="10"/>
      <c r="AJ312" s="10"/>
      <c r="AK312" s="10"/>
      <c r="AL312" s="10"/>
      <c r="AM312" s="10"/>
      <c r="AN312" s="10"/>
      <c r="AO312" s="10"/>
      <c r="AP312" s="10"/>
      <c r="AQ312" s="10"/>
      <c r="AR312" s="10"/>
      <c r="AS312" s="10"/>
      <c r="AT312" s="10"/>
      <c r="AU312" s="10"/>
      <c r="AV312" s="10"/>
      <c r="AW312" s="10"/>
      <c r="AX312" s="10"/>
      <c r="AY312" s="10"/>
      <c r="AZ312" s="10"/>
      <c r="BA312" s="10"/>
      <c r="BB312" s="10"/>
      <c r="BC312" s="10"/>
    </row>
    <row r="313" spans="1:55" s="11" customFormat="1" ht="12.75">
      <c r="A313" s="10"/>
      <c r="G313" s="12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  <c r="AA313" s="10"/>
      <c r="AB313" s="10"/>
      <c r="AC313" s="10"/>
      <c r="AD313" s="10"/>
      <c r="AE313" s="10"/>
      <c r="AF313" s="10"/>
      <c r="AG313" s="10"/>
      <c r="AH313" s="10"/>
      <c r="AI313" s="10"/>
      <c r="AJ313" s="10"/>
      <c r="AK313" s="10"/>
      <c r="AL313" s="10"/>
      <c r="AM313" s="10"/>
      <c r="AN313" s="10"/>
      <c r="AO313" s="10"/>
      <c r="AP313" s="10"/>
      <c r="AQ313" s="10"/>
      <c r="AR313" s="10"/>
      <c r="AS313" s="10"/>
      <c r="AT313" s="10"/>
      <c r="AU313" s="10"/>
      <c r="AV313" s="10"/>
      <c r="AW313" s="10"/>
      <c r="AX313" s="10"/>
      <c r="AY313" s="10"/>
      <c r="AZ313" s="10"/>
      <c r="BA313" s="10"/>
      <c r="BB313" s="10"/>
      <c r="BC313" s="10"/>
    </row>
    <row r="314" spans="1:55" s="11" customFormat="1" ht="12.75">
      <c r="A314" s="10"/>
      <c r="G314" s="12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  <c r="AA314" s="10"/>
      <c r="AB314" s="10"/>
      <c r="AC314" s="10"/>
      <c r="AD314" s="10"/>
      <c r="AE314" s="10"/>
      <c r="AF314" s="10"/>
      <c r="AG314" s="10"/>
      <c r="AH314" s="10"/>
      <c r="AI314" s="10"/>
      <c r="AJ314" s="10"/>
      <c r="AK314" s="10"/>
      <c r="AL314" s="10"/>
      <c r="AM314" s="10"/>
      <c r="AN314" s="10"/>
      <c r="AO314" s="10"/>
      <c r="AP314" s="10"/>
      <c r="AQ314" s="10"/>
      <c r="AR314" s="10"/>
      <c r="AS314" s="10"/>
      <c r="AT314" s="10"/>
      <c r="AU314" s="10"/>
      <c r="AV314" s="10"/>
      <c r="AW314" s="10"/>
      <c r="AX314" s="10"/>
      <c r="AY314" s="10"/>
      <c r="AZ314" s="10"/>
      <c r="BA314" s="10"/>
      <c r="BB314" s="10"/>
      <c r="BC314" s="10"/>
    </row>
    <row r="315" spans="1:55" s="11" customFormat="1" ht="12.75">
      <c r="A315" s="10"/>
      <c r="G315" s="12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  <c r="AA315" s="10"/>
      <c r="AB315" s="10"/>
      <c r="AC315" s="10"/>
      <c r="AD315" s="10"/>
      <c r="AE315" s="10"/>
      <c r="AF315" s="10"/>
      <c r="AG315" s="10"/>
      <c r="AH315" s="10"/>
      <c r="AI315" s="10"/>
      <c r="AJ315" s="10"/>
      <c r="AK315" s="10"/>
      <c r="AL315" s="10"/>
      <c r="AM315" s="10"/>
      <c r="AN315" s="10"/>
      <c r="AO315" s="10"/>
      <c r="AP315" s="10"/>
      <c r="AQ315" s="10"/>
      <c r="AR315" s="10"/>
      <c r="AS315" s="10"/>
      <c r="AT315" s="10"/>
      <c r="AU315" s="10"/>
      <c r="AV315" s="10"/>
      <c r="AW315" s="10"/>
      <c r="AX315" s="10"/>
      <c r="AY315" s="10"/>
      <c r="AZ315" s="10"/>
      <c r="BA315" s="10"/>
      <c r="BB315" s="10"/>
      <c r="BC315" s="10"/>
    </row>
    <row r="316" spans="1:55" s="11" customFormat="1" ht="12.75">
      <c r="A316" s="10"/>
      <c r="G316" s="12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  <c r="AA316" s="10"/>
      <c r="AB316" s="10"/>
      <c r="AC316" s="10"/>
      <c r="AD316" s="10"/>
      <c r="AE316" s="10"/>
      <c r="AF316" s="10"/>
      <c r="AG316" s="10"/>
      <c r="AH316" s="10"/>
      <c r="AI316" s="10"/>
      <c r="AJ316" s="10"/>
      <c r="AK316" s="10"/>
      <c r="AL316" s="10"/>
      <c r="AM316" s="10"/>
      <c r="AN316" s="10"/>
      <c r="AO316" s="10"/>
      <c r="AP316" s="10"/>
      <c r="AQ316" s="10"/>
      <c r="AR316" s="10"/>
      <c r="AS316" s="10"/>
      <c r="AT316" s="10"/>
      <c r="AU316" s="10"/>
      <c r="AV316" s="10"/>
      <c r="AW316" s="10"/>
      <c r="AX316" s="10"/>
      <c r="AY316" s="10"/>
      <c r="AZ316" s="10"/>
      <c r="BA316" s="10"/>
      <c r="BB316" s="10"/>
      <c r="BC316" s="10"/>
    </row>
    <row r="317" spans="1:55" s="11" customFormat="1" ht="12.75">
      <c r="A317" s="10"/>
      <c r="G317" s="12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  <c r="AA317" s="10"/>
      <c r="AB317" s="10"/>
      <c r="AC317" s="10"/>
      <c r="AD317" s="10"/>
      <c r="AE317" s="10"/>
      <c r="AF317" s="10"/>
      <c r="AG317" s="10"/>
      <c r="AH317" s="10"/>
      <c r="AI317" s="10"/>
      <c r="AJ317" s="10"/>
      <c r="AK317" s="10"/>
      <c r="AL317" s="10"/>
      <c r="AM317" s="10"/>
      <c r="AN317" s="10"/>
      <c r="AO317" s="10"/>
      <c r="AP317" s="10"/>
      <c r="AQ317" s="10"/>
      <c r="AR317" s="10"/>
      <c r="AS317" s="10"/>
      <c r="AT317" s="10"/>
      <c r="AU317" s="10"/>
      <c r="AV317" s="10"/>
      <c r="AW317" s="10"/>
      <c r="AX317" s="10"/>
      <c r="AY317" s="10"/>
      <c r="AZ317" s="10"/>
      <c r="BA317" s="10"/>
      <c r="BB317" s="10"/>
      <c r="BC317" s="10"/>
    </row>
    <row r="318" spans="1:55" s="11" customFormat="1" ht="12.75">
      <c r="A318" s="10"/>
      <c r="G318" s="12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  <c r="AA318" s="10"/>
      <c r="AB318" s="10"/>
      <c r="AC318" s="10"/>
      <c r="AD318" s="10"/>
      <c r="AE318" s="10"/>
      <c r="AF318" s="10"/>
      <c r="AG318" s="10"/>
      <c r="AH318" s="10"/>
      <c r="AI318" s="10"/>
      <c r="AJ318" s="10"/>
      <c r="AK318" s="10"/>
      <c r="AL318" s="10"/>
      <c r="AM318" s="10"/>
      <c r="AN318" s="10"/>
      <c r="AO318" s="10"/>
      <c r="AP318" s="10"/>
      <c r="AQ318" s="10"/>
      <c r="AR318" s="10"/>
      <c r="AS318" s="10"/>
      <c r="AT318" s="10"/>
      <c r="AU318" s="10"/>
      <c r="AV318" s="10"/>
      <c r="AW318" s="10"/>
      <c r="AX318" s="10"/>
      <c r="AY318" s="10"/>
      <c r="AZ318" s="10"/>
      <c r="BA318" s="10"/>
      <c r="BB318" s="10"/>
      <c r="BC318" s="10"/>
    </row>
    <row r="319" spans="1:55" s="11" customFormat="1" ht="12.75">
      <c r="A319" s="10"/>
      <c r="G319" s="12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  <c r="AA319" s="10"/>
      <c r="AB319" s="10"/>
      <c r="AC319" s="10"/>
      <c r="AD319" s="10"/>
      <c r="AE319" s="10"/>
      <c r="AF319" s="10"/>
      <c r="AG319" s="10"/>
      <c r="AH319" s="10"/>
      <c r="AI319" s="10"/>
      <c r="AJ319" s="10"/>
      <c r="AK319" s="10"/>
      <c r="AL319" s="10"/>
      <c r="AM319" s="10"/>
      <c r="AN319" s="10"/>
      <c r="AO319" s="10"/>
      <c r="AP319" s="10"/>
      <c r="AQ319" s="10"/>
      <c r="AR319" s="10"/>
      <c r="AS319" s="10"/>
      <c r="AT319" s="10"/>
      <c r="AU319" s="10"/>
      <c r="AV319" s="10"/>
      <c r="AW319" s="10"/>
      <c r="AX319" s="10"/>
      <c r="AY319" s="10"/>
      <c r="AZ319" s="10"/>
      <c r="BA319" s="10"/>
      <c r="BB319" s="10"/>
      <c r="BC319" s="10"/>
    </row>
    <row r="320" spans="1:55" s="11" customFormat="1" ht="12.75">
      <c r="A320" s="10"/>
      <c r="G320" s="12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  <c r="AA320" s="10"/>
      <c r="AB320" s="10"/>
      <c r="AC320" s="10"/>
      <c r="AD320" s="10"/>
      <c r="AE320" s="10"/>
      <c r="AF320" s="10"/>
      <c r="AG320" s="10"/>
      <c r="AH320" s="10"/>
      <c r="AI320" s="10"/>
      <c r="AJ320" s="10"/>
      <c r="AK320" s="10"/>
      <c r="AL320" s="10"/>
      <c r="AM320" s="10"/>
      <c r="AN320" s="10"/>
      <c r="AO320" s="10"/>
      <c r="AP320" s="10"/>
      <c r="AQ320" s="10"/>
      <c r="AR320" s="10"/>
      <c r="AS320" s="10"/>
      <c r="AT320" s="10"/>
      <c r="AU320" s="10"/>
      <c r="AV320" s="10"/>
      <c r="AW320" s="10"/>
      <c r="AX320" s="10"/>
      <c r="AY320" s="10"/>
      <c r="AZ320" s="10"/>
      <c r="BA320" s="10"/>
      <c r="BB320" s="10"/>
      <c r="BC320" s="10"/>
    </row>
    <row r="321" spans="1:55" s="11" customFormat="1" ht="12.75">
      <c r="A321" s="10"/>
      <c r="G321" s="12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  <c r="AA321" s="10"/>
      <c r="AB321" s="10"/>
      <c r="AC321" s="10"/>
      <c r="AD321" s="10"/>
      <c r="AE321" s="10"/>
      <c r="AF321" s="10"/>
      <c r="AG321" s="10"/>
      <c r="AH321" s="10"/>
      <c r="AI321" s="10"/>
      <c r="AJ321" s="10"/>
      <c r="AK321" s="10"/>
      <c r="AL321" s="10"/>
      <c r="AM321" s="10"/>
      <c r="AN321" s="10"/>
      <c r="AO321" s="10"/>
      <c r="AP321" s="10"/>
      <c r="AQ321" s="10"/>
      <c r="AR321" s="10"/>
      <c r="AS321" s="10"/>
      <c r="AT321" s="10"/>
      <c r="AU321" s="10"/>
      <c r="AV321" s="10"/>
      <c r="AW321" s="10"/>
      <c r="AX321" s="10"/>
      <c r="AY321" s="10"/>
      <c r="AZ321" s="10"/>
      <c r="BA321" s="10"/>
      <c r="BB321" s="10"/>
      <c r="BC321" s="10"/>
    </row>
    <row r="322" spans="1:55" s="11" customFormat="1" ht="12.75">
      <c r="A322" s="10"/>
      <c r="G322" s="12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  <c r="AA322" s="10"/>
      <c r="AB322" s="10"/>
      <c r="AC322" s="10"/>
      <c r="AD322" s="10"/>
      <c r="AE322" s="10"/>
      <c r="AF322" s="10"/>
      <c r="AG322" s="10"/>
      <c r="AH322" s="10"/>
      <c r="AI322" s="10"/>
      <c r="AJ322" s="10"/>
      <c r="AK322" s="10"/>
      <c r="AL322" s="10"/>
      <c r="AM322" s="10"/>
      <c r="AN322" s="10"/>
      <c r="AO322" s="10"/>
      <c r="AP322" s="10"/>
      <c r="AQ322" s="10"/>
      <c r="AR322" s="10"/>
      <c r="AS322" s="10"/>
      <c r="AT322" s="10"/>
      <c r="AU322" s="10"/>
      <c r="AV322" s="10"/>
      <c r="AW322" s="10"/>
      <c r="AX322" s="10"/>
      <c r="AY322" s="10"/>
      <c r="AZ322" s="10"/>
      <c r="BA322" s="10"/>
      <c r="BB322" s="10"/>
      <c r="BC322" s="10"/>
    </row>
    <row r="323" spans="1:55" s="11" customFormat="1" ht="12.75">
      <c r="A323" s="10"/>
      <c r="G323" s="12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  <c r="AA323" s="10"/>
      <c r="AB323" s="10"/>
      <c r="AC323" s="10"/>
      <c r="AD323" s="10"/>
      <c r="AE323" s="10"/>
      <c r="AF323" s="10"/>
      <c r="AG323" s="10"/>
      <c r="AH323" s="10"/>
      <c r="AI323" s="10"/>
      <c r="AJ323" s="10"/>
      <c r="AK323" s="10"/>
      <c r="AL323" s="10"/>
      <c r="AM323" s="10"/>
      <c r="AN323" s="10"/>
      <c r="AO323" s="10"/>
      <c r="AP323" s="10"/>
      <c r="AQ323" s="10"/>
      <c r="AR323" s="10"/>
      <c r="AS323" s="10"/>
      <c r="AT323" s="10"/>
      <c r="AU323" s="10"/>
      <c r="AV323" s="10"/>
      <c r="AW323" s="10"/>
      <c r="AX323" s="10"/>
      <c r="AY323" s="10"/>
      <c r="AZ323" s="10"/>
      <c r="BA323" s="10"/>
      <c r="BB323" s="10"/>
      <c r="BC323" s="10"/>
    </row>
    <row r="324" spans="1:55" s="11" customFormat="1" ht="12.75">
      <c r="A324" s="10"/>
      <c r="G324" s="12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  <c r="AA324" s="10"/>
      <c r="AB324" s="10"/>
      <c r="AC324" s="10"/>
      <c r="AD324" s="10"/>
      <c r="AE324" s="10"/>
      <c r="AF324" s="10"/>
      <c r="AG324" s="10"/>
      <c r="AH324" s="10"/>
      <c r="AI324" s="10"/>
      <c r="AJ324" s="10"/>
      <c r="AK324" s="10"/>
      <c r="AL324" s="10"/>
      <c r="AM324" s="10"/>
      <c r="AN324" s="10"/>
      <c r="AO324" s="10"/>
      <c r="AP324" s="10"/>
      <c r="AQ324" s="10"/>
      <c r="AR324" s="10"/>
      <c r="AS324" s="10"/>
      <c r="AT324" s="10"/>
      <c r="AU324" s="10"/>
      <c r="AV324" s="10"/>
      <c r="AW324" s="10"/>
      <c r="AX324" s="10"/>
      <c r="AY324" s="10"/>
      <c r="AZ324" s="10"/>
      <c r="BA324" s="10"/>
      <c r="BB324" s="10"/>
      <c r="BC324" s="10"/>
    </row>
    <row r="325" spans="1:55" s="11" customFormat="1" ht="12.75">
      <c r="A325" s="10"/>
      <c r="G325" s="12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  <c r="AA325" s="10"/>
      <c r="AB325" s="10"/>
      <c r="AC325" s="10"/>
      <c r="AD325" s="10"/>
      <c r="AE325" s="10"/>
      <c r="AF325" s="10"/>
      <c r="AG325" s="10"/>
      <c r="AH325" s="10"/>
      <c r="AI325" s="10"/>
      <c r="AJ325" s="10"/>
      <c r="AK325" s="10"/>
      <c r="AL325" s="10"/>
      <c r="AM325" s="10"/>
      <c r="AN325" s="10"/>
      <c r="AO325" s="10"/>
      <c r="AP325" s="10"/>
      <c r="AQ325" s="10"/>
      <c r="AR325" s="10"/>
      <c r="AS325" s="10"/>
      <c r="AT325" s="10"/>
      <c r="AU325" s="10"/>
      <c r="AV325" s="10"/>
      <c r="AW325" s="10"/>
      <c r="AX325" s="10"/>
      <c r="AY325" s="10"/>
      <c r="AZ325" s="10"/>
      <c r="BA325" s="10"/>
      <c r="BB325" s="10"/>
      <c r="BC325" s="10"/>
    </row>
    <row r="326" spans="1:55" s="11" customFormat="1" ht="12.75">
      <c r="A326" s="10"/>
      <c r="G326" s="12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  <c r="AA326" s="10"/>
      <c r="AB326" s="10"/>
      <c r="AC326" s="10"/>
      <c r="AD326" s="10"/>
      <c r="AE326" s="10"/>
      <c r="AF326" s="10"/>
      <c r="AG326" s="10"/>
      <c r="AH326" s="10"/>
      <c r="AI326" s="10"/>
      <c r="AJ326" s="10"/>
      <c r="AK326" s="10"/>
      <c r="AL326" s="10"/>
      <c r="AM326" s="10"/>
      <c r="AN326" s="10"/>
      <c r="AO326" s="10"/>
      <c r="AP326" s="10"/>
      <c r="AQ326" s="10"/>
      <c r="AR326" s="10"/>
      <c r="AS326" s="10"/>
      <c r="AT326" s="10"/>
      <c r="AU326" s="10"/>
      <c r="AV326" s="10"/>
      <c r="AW326" s="10"/>
      <c r="AX326" s="10"/>
      <c r="AY326" s="10"/>
      <c r="AZ326" s="10"/>
      <c r="BA326" s="10"/>
      <c r="BB326" s="10"/>
      <c r="BC326" s="10"/>
    </row>
    <row r="327" spans="1:55" s="11" customFormat="1" ht="12.75">
      <c r="A327" s="10"/>
      <c r="G327" s="12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  <c r="AA327" s="10"/>
      <c r="AB327" s="10"/>
      <c r="AC327" s="10"/>
      <c r="AD327" s="10"/>
      <c r="AE327" s="10"/>
      <c r="AF327" s="10"/>
      <c r="AG327" s="10"/>
      <c r="AH327" s="10"/>
      <c r="AI327" s="10"/>
      <c r="AJ327" s="10"/>
      <c r="AK327" s="10"/>
      <c r="AL327" s="10"/>
      <c r="AM327" s="10"/>
      <c r="AN327" s="10"/>
      <c r="AO327" s="10"/>
      <c r="AP327" s="10"/>
      <c r="AQ327" s="10"/>
      <c r="AR327" s="10"/>
      <c r="AS327" s="10"/>
      <c r="AT327" s="10"/>
      <c r="AU327" s="10"/>
      <c r="AV327" s="10"/>
      <c r="AW327" s="10"/>
      <c r="AX327" s="10"/>
      <c r="AY327" s="10"/>
      <c r="AZ327" s="10"/>
      <c r="BA327" s="10"/>
      <c r="BB327" s="10"/>
      <c r="BC327" s="10"/>
    </row>
    <row r="328" spans="1:55" s="11" customFormat="1" ht="12.75">
      <c r="A328" s="10"/>
      <c r="G328" s="12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  <c r="AA328" s="10"/>
      <c r="AB328" s="10"/>
      <c r="AC328" s="10"/>
      <c r="AD328" s="10"/>
      <c r="AE328" s="10"/>
      <c r="AF328" s="10"/>
      <c r="AG328" s="10"/>
      <c r="AH328" s="10"/>
      <c r="AI328" s="10"/>
      <c r="AJ328" s="10"/>
      <c r="AK328" s="10"/>
      <c r="AL328" s="10"/>
      <c r="AM328" s="10"/>
      <c r="AN328" s="10"/>
      <c r="AO328" s="10"/>
      <c r="AP328" s="10"/>
      <c r="AQ328" s="10"/>
      <c r="AR328" s="10"/>
      <c r="AS328" s="10"/>
      <c r="AT328" s="10"/>
      <c r="AU328" s="10"/>
      <c r="AV328" s="10"/>
      <c r="AW328" s="10"/>
      <c r="AX328" s="10"/>
      <c r="AY328" s="10"/>
      <c r="AZ328" s="10"/>
      <c r="BA328" s="10"/>
      <c r="BB328" s="10"/>
      <c r="BC328" s="10"/>
    </row>
    <row r="329" spans="1:55" s="11" customFormat="1" ht="12.75">
      <c r="A329" s="10"/>
      <c r="G329" s="12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  <c r="AA329" s="10"/>
      <c r="AB329" s="10"/>
      <c r="AC329" s="10"/>
      <c r="AD329" s="10"/>
      <c r="AE329" s="10"/>
      <c r="AF329" s="10"/>
      <c r="AG329" s="10"/>
      <c r="AH329" s="10"/>
      <c r="AI329" s="10"/>
      <c r="AJ329" s="10"/>
      <c r="AK329" s="10"/>
      <c r="AL329" s="10"/>
      <c r="AM329" s="10"/>
      <c r="AN329" s="10"/>
      <c r="AO329" s="10"/>
      <c r="AP329" s="10"/>
      <c r="AQ329" s="10"/>
      <c r="AR329" s="10"/>
      <c r="AS329" s="10"/>
      <c r="AT329" s="10"/>
      <c r="AU329" s="10"/>
      <c r="AV329" s="10"/>
      <c r="AW329" s="10"/>
      <c r="AX329" s="10"/>
      <c r="AY329" s="10"/>
      <c r="AZ329" s="10"/>
      <c r="BA329" s="10"/>
      <c r="BB329" s="10"/>
      <c r="BC329" s="10"/>
    </row>
    <row r="330" spans="1:55" s="11" customFormat="1" ht="12.75">
      <c r="A330" s="10"/>
      <c r="G330" s="12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  <c r="AA330" s="10"/>
      <c r="AB330" s="10"/>
      <c r="AC330" s="10"/>
      <c r="AD330" s="10"/>
      <c r="AE330" s="10"/>
      <c r="AF330" s="10"/>
      <c r="AG330" s="10"/>
      <c r="AH330" s="10"/>
      <c r="AI330" s="10"/>
      <c r="AJ330" s="10"/>
      <c r="AK330" s="10"/>
      <c r="AL330" s="10"/>
      <c r="AM330" s="10"/>
      <c r="AN330" s="10"/>
      <c r="AO330" s="10"/>
      <c r="AP330" s="10"/>
      <c r="AQ330" s="10"/>
      <c r="AR330" s="10"/>
      <c r="AS330" s="10"/>
      <c r="AT330" s="10"/>
      <c r="AU330" s="10"/>
      <c r="AV330" s="10"/>
      <c r="AW330" s="10"/>
      <c r="AX330" s="10"/>
      <c r="AY330" s="10"/>
      <c r="AZ330" s="10"/>
      <c r="BA330" s="10"/>
      <c r="BB330" s="10"/>
      <c r="BC330" s="10"/>
    </row>
    <row r="331" spans="1:55" s="11" customFormat="1" ht="12.75">
      <c r="A331" s="10"/>
      <c r="G331" s="12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  <c r="AA331" s="10"/>
      <c r="AB331" s="10"/>
      <c r="AC331" s="10"/>
      <c r="AD331" s="10"/>
      <c r="AE331" s="10"/>
      <c r="AF331" s="10"/>
      <c r="AG331" s="10"/>
      <c r="AH331" s="10"/>
      <c r="AI331" s="10"/>
      <c r="AJ331" s="10"/>
      <c r="AK331" s="10"/>
      <c r="AL331" s="10"/>
      <c r="AM331" s="10"/>
      <c r="AN331" s="10"/>
      <c r="AO331" s="10"/>
      <c r="AP331" s="10"/>
      <c r="AQ331" s="10"/>
      <c r="AR331" s="10"/>
      <c r="AS331" s="10"/>
      <c r="AT331" s="10"/>
      <c r="AU331" s="10"/>
      <c r="AV331" s="10"/>
      <c r="AW331" s="10"/>
      <c r="AX331" s="10"/>
      <c r="AY331" s="10"/>
      <c r="AZ331" s="10"/>
      <c r="BA331" s="10"/>
      <c r="BB331" s="10"/>
      <c r="BC331" s="10"/>
    </row>
    <row r="332" spans="1:55" s="11" customFormat="1" ht="12.75">
      <c r="A332" s="10"/>
      <c r="G332" s="12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  <c r="AA332" s="10"/>
      <c r="AB332" s="10"/>
      <c r="AC332" s="10"/>
      <c r="AD332" s="10"/>
      <c r="AE332" s="10"/>
      <c r="AF332" s="10"/>
      <c r="AG332" s="10"/>
      <c r="AH332" s="10"/>
      <c r="AI332" s="10"/>
      <c r="AJ332" s="10"/>
      <c r="AK332" s="10"/>
      <c r="AL332" s="10"/>
      <c r="AM332" s="10"/>
      <c r="AN332" s="10"/>
      <c r="AO332" s="10"/>
      <c r="AP332" s="10"/>
      <c r="AQ332" s="10"/>
      <c r="AR332" s="10"/>
      <c r="AS332" s="10"/>
      <c r="AT332" s="10"/>
      <c r="AU332" s="10"/>
      <c r="AV332" s="10"/>
      <c r="AW332" s="10"/>
      <c r="AX332" s="10"/>
      <c r="AY332" s="10"/>
      <c r="AZ332" s="10"/>
      <c r="BA332" s="10"/>
      <c r="BB332" s="10"/>
      <c r="BC332" s="10"/>
    </row>
    <row r="333" spans="1:55" s="11" customFormat="1" ht="12.75">
      <c r="A333" s="10"/>
      <c r="G333" s="12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  <c r="AA333" s="10"/>
      <c r="AB333" s="10"/>
      <c r="AC333" s="10"/>
      <c r="AD333" s="10"/>
      <c r="AE333" s="10"/>
      <c r="AF333" s="10"/>
      <c r="AG333" s="10"/>
      <c r="AH333" s="10"/>
      <c r="AI333" s="10"/>
      <c r="AJ333" s="10"/>
      <c r="AK333" s="10"/>
      <c r="AL333" s="10"/>
      <c r="AM333" s="10"/>
      <c r="AN333" s="10"/>
      <c r="AO333" s="10"/>
      <c r="AP333" s="10"/>
      <c r="AQ333" s="10"/>
      <c r="AR333" s="10"/>
      <c r="AS333" s="10"/>
      <c r="AT333" s="10"/>
      <c r="AU333" s="10"/>
      <c r="AV333" s="10"/>
      <c r="AW333" s="10"/>
      <c r="AX333" s="10"/>
      <c r="AY333" s="10"/>
      <c r="AZ333" s="10"/>
      <c r="BA333" s="10"/>
      <c r="BB333" s="10"/>
      <c r="BC333" s="10"/>
    </row>
    <row r="334" spans="1:55" s="11" customFormat="1" ht="12.75">
      <c r="A334" s="10"/>
      <c r="G334" s="12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  <c r="AA334" s="10"/>
      <c r="AB334" s="10"/>
      <c r="AC334" s="10"/>
      <c r="AD334" s="10"/>
      <c r="AE334" s="10"/>
      <c r="AF334" s="10"/>
      <c r="AG334" s="10"/>
      <c r="AH334" s="10"/>
      <c r="AI334" s="10"/>
      <c r="AJ334" s="10"/>
      <c r="AK334" s="10"/>
      <c r="AL334" s="10"/>
      <c r="AM334" s="10"/>
      <c r="AN334" s="10"/>
      <c r="AO334" s="10"/>
      <c r="AP334" s="10"/>
      <c r="AQ334" s="10"/>
      <c r="AR334" s="10"/>
      <c r="AS334" s="10"/>
      <c r="AT334" s="10"/>
      <c r="AU334" s="10"/>
      <c r="AV334" s="10"/>
      <c r="AW334" s="10"/>
      <c r="AX334" s="10"/>
      <c r="AY334" s="10"/>
      <c r="AZ334" s="10"/>
      <c r="BA334" s="10"/>
      <c r="BB334" s="10"/>
      <c r="BC334" s="10"/>
    </row>
    <row r="335" spans="1:55" s="11" customFormat="1" ht="12.75">
      <c r="A335" s="10"/>
      <c r="G335" s="12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  <c r="AA335" s="10"/>
      <c r="AB335" s="10"/>
      <c r="AC335" s="10"/>
      <c r="AD335" s="10"/>
      <c r="AE335" s="10"/>
      <c r="AF335" s="10"/>
      <c r="AG335" s="10"/>
      <c r="AH335" s="10"/>
      <c r="AI335" s="10"/>
      <c r="AJ335" s="10"/>
      <c r="AK335" s="10"/>
      <c r="AL335" s="10"/>
      <c r="AM335" s="10"/>
      <c r="AN335" s="10"/>
      <c r="AO335" s="10"/>
      <c r="AP335" s="10"/>
      <c r="AQ335" s="10"/>
      <c r="AR335" s="10"/>
      <c r="AS335" s="10"/>
      <c r="AT335" s="10"/>
      <c r="AU335" s="10"/>
      <c r="AV335" s="10"/>
      <c r="AW335" s="10"/>
      <c r="AX335" s="10"/>
      <c r="AY335" s="10"/>
      <c r="AZ335" s="10"/>
      <c r="BA335" s="10"/>
      <c r="BB335" s="10"/>
      <c r="BC335" s="10"/>
    </row>
    <row r="336" spans="1:55" s="11" customFormat="1" ht="12.75">
      <c r="A336" s="10"/>
      <c r="G336" s="12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  <c r="AA336" s="10"/>
      <c r="AB336" s="10"/>
      <c r="AC336" s="10"/>
      <c r="AD336" s="10"/>
      <c r="AE336" s="10"/>
      <c r="AF336" s="10"/>
      <c r="AG336" s="10"/>
      <c r="AH336" s="10"/>
      <c r="AI336" s="10"/>
      <c r="AJ336" s="10"/>
      <c r="AK336" s="10"/>
      <c r="AL336" s="10"/>
      <c r="AM336" s="10"/>
      <c r="AN336" s="10"/>
      <c r="AO336" s="10"/>
      <c r="AP336" s="10"/>
      <c r="AQ336" s="10"/>
      <c r="AR336" s="10"/>
      <c r="AS336" s="10"/>
      <c r="AT336" s="10"/>
      <c r="AU336" s="10"/>
      <c r="AV336" s="10"/>
      <c r="AW336" s="10"/>
      <c r="AX336" s="10"/>
      <c r="AY336" s="10"/>
      <c r="AZ336" s="10"/>
      <c r="BA336" s="10"/>
      <c r="BB336" s="10"/>
      <c r="BC336" s="10"/>
    </row>
    <row r="337" spans="1:55" s="11" customFormat="1" ht="12.75">
      <c r="A337" s="10"/>
      <c r="G337" s="12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  <c r="AA337" s="10"/>
      <c r="AB337" s="10"/>
      <c r="AC337" s="10"/>
      <c r="AD337" s="10"/>
      <c r="AE337" s="10"/>
      <c r="AF337" s="10"/>
      <c r="AG337" s="10"/>
      <c r="AH337" s="10"/>
      <c r="AI337" s="10"/>
      <c r="AJ337" s="10"/>
      <c r="AK337" s="10"/>
      <c r="AL337" s="10"/>
      <c r="AM337" s="10"/>
      <c r="AN337" s="10"/>
      <c r="AO337" s="10"/>
      <c r="AP337" s="10"/>
      <c r="AQ337" s="10"/>
      <c r="AR337" s="10"/>
      <c r="AS337" s="10"/>
      <c r="AT337" s="10"/>
      <c r="AU337" s="10"/>
      <c r="AV337" s="10"/>
      <c r="AW337" s="10"/>
      <c r="AX337" s="10"/>
      <c r="AY337" s="10"/>
      <c r="AZ337" s="10"/>
      <c r="BA337" s="10"/>
      <c r="BB337" s="10"/>
      <c r="BC337" s="10"/>
    </row>
    <row r="338" spans="1:55" s="11" customFormat="1" ht="12.75">
      <c r="A338" s="10"/>
      <c r="G338" s="12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  <c r="AA338" s="10"/>
      <c r="AB338" s="10"/>
      <c r="AC338" s="10"/>
      <c r="AD338" s="10"/>
      <c r="AE338" s="10"/>
      <c r="AF338" s="10"/>
      <c r="AG338" s="10"/>
      <c r="AH338" s="10"/>
      <c r="AI338" s="10"/>
      <c r="AJ338" s="10"/>
      <c r="AK338" s="10"/>
      <c r="AL338" s="10"/>
      <c r="AM338" s="10"/>
      <c r="AN338" s="10"/>
      <c r="AO338" s="10"/>
      <c r="AP338" s="10"/>
      <c r="AQ338" s="10"/>
      <c r="AR338" s="10"/>
      <c r="AS338" s="10"/>
      <c r="AT338" s="10"/>
      <c r="AU338" s="10"/>
      <c r="AV338" s="10"/>
      <c r="AW338" s="10"/>
      <c r="AX338" s="10"/>
      <c r="AY338" s="10"/>
      <c r="AZ338" s="10"/>
      <c r="BA338" s="10"/>
      <c r="BB338" s="10"/>
      <c r="BC338" s="10"/>
    </row>
    <row r="339" spans="1:55" s="11" customFormat="1" ht="12.75">
      <c r="A339" s="10"/>
      <c r="G339" s="12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  <c r="AA339" s="10"/>
      <c r="AB339" s="10"/>
      <c r="AC339" s="10"/>
      <c r="AD339" s="10"/>
      <c r="AE339" s="10"/>
      <c r="AF339" s="10"/>
      <c r="AG339" s="10"/>
      <c r="AH339" s="10"/>
      <c r="AI339" s="10"/>
      <c r="AJ339" s="10"/>
      <c r="AK339" s="10"/>
      <c r="AL339" s="10"/>
      <c r="AM339" s="10"/>
      <c r="AN339" s="10"/>
      <c r="AO339" s="10"/>
      <c r="AP339" s="10"/>
      <c r="AQ339" s="10"/>
      <c r="AR339" s="10"/>
      <c r="AS339" s="10"/>
      <c r="AT339" s="10"/>
      <c r="AU339" s="10"/>
      <c r="AV339" s="10"/>
      <c r="AW339" s="10"/>
      <c r="AX339" s="10"/>
      <c r="AY339" s="10"/>
      <c r="AZ339" s="10"/>
      <c r="BA339" s="10"/>
      <c r="BB339" s="10"/>
      <c r="BC339" s="10"/>
    </row>
    <row r="340" spans="1:55" s="11" customFormat="1" ht="12.75">
      <c r="A340" s="10"/>
      <c r="G340" s="12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  <c r="AA340" s="10"/>
      <c r="AB340" s="10"/>
      <c r="AC340" s="10"/>
      <c r="AD340" s="10"/>
      <c r="AE340" s="10"/>
      <c r="AF340" s="10"/>
      <c r="AG340" s="10"/>
      <c r="AH340" s="10"/>
      <c r="AI340" s="10"/>
      <c r="AJ340" s="10"/>
      <c r="AK340" s="10"/>
      <c r="AL340" s="10"/>
      <c r="AM340" s="10"/>
      <c r="AN340" s="10"/>
      <c r="AO340" s="10"/>
      <c r="AP340" s="10"/>
      <c r="AQ340" s="10"/>
      <c r="AR340" s="10"/>
      <c r="AS340" s="10"/>
      <c r="AT340" s="10"/>
      <c r="AU340" s="10"/>
      <c r="AV340" s="10"/>
      <c r="AW340" s="10"/>
      <c r="AX340" s="10"/>
      <c r="AY340" s="10"/>
      <c r="AZ340" s="10"/>
      <c r="BA340" s="10"/>
      <c r="BB340" s="10"/>
      <c r="BC340" s="10"/>
    </row>
    <row r="341" spans="1:55" s="11" customFormat="1" ht="12.75">
      <c r="A341" s="10"/>
      <c r="G341" s="12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  <c r="AA341" s="10"/>
      <c r="AB341" s="10"/>
      <c r="AC341" s="10"/>
      <c r="AD341" s="10"/>
      <c r="AE341" s="10"/>
      <c r="AF341" s="10"/>
      <c r="AG341" s="10"/>
      <c r="AH341" s="10"/>
      <c r="AI341" s="10"/>
      <c r="AJ341" s="10"/>
      <c r="AK341" s="10"/>
      <c r="AL341" s="10"/>
      <c r="AM341" s="10"/>
      <c r="AN341" s="10"/>
      <c r="AO341" s="10"/>
      <c r="AP341" s="10"/>
      <c r="AQ341" s="10"/>
      <c r="AR341" s="10"/>
      <c r="AS341" s="10"/>
      <c r="AT341" s="10"/>
      <c r="AU341" s="10"/>
      <c r="AV341" s="10"/>
      <c r="AW341" s="10"/>
      <c r="AX341" s="10"/>
      <c r="AY341" s="10"/>
      <c r="AZ341" s="10"/>
      <c r="BA341" s="10"/>
      <c r="BB341" s="10"/>
      <c r="BC341" s="10"/>
    </row>
    <row r="342" spans="1:55" s="11" customFormat="1" ht="12.75">
      <c r="A342" s="10"/>
      <c r="G342" s="12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  <c r="AA342" s="10"/>
      <c r="AB342" s="10"/>
      <c r="AC342" s="10"/>
      <c r="AD342" s="10"/>
      <c r="AE342" s="10"/>
      <c r="AF342" s="10"/>
      <c r="AG342" s="10"/>
      <c r="AH342" s="10"/>
      <c r="AI342" s="10"/>
      <c r="AJ342" s="10"/>
      <c r="AK342" s="10"/>
      <c r="AL342" s="10"/>
      <c r="AM342" s="10"/>
      <c r="AN342" s="10"/>
      <c r="AO342" s="10"/>
      <c r="AP342" s="10"/>
      <c r="AQ342" s="10"/>
      <c r="AR342" s="10"/>
      <c r="AS342" s="10"/>
      <c r="AT342" s="10"/>
      <c r="AU342" s="10"/>
      <c r="AV342" s="10"/>
      <c r="AW342" s="10"/>
      <c r="AX342" s="10"/>
      <c r="AY342" s="10"/>
      <c r="AZ342" s="10"/>
      <c r="BA342" s="10"/>
      <c r="BB342" s="10"/>
      <c r="BC342" s="10"/>
    </row>
    <row r="343" spans="1:55" s="11" customFormat="1" ht="12.75">
      <c r="A343" s="10"/>
      <c r="G343" s="12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  <c r="AA343" s="10"/>
      <c r="AB343" s="10"/>
      <c r="AC343" s="10"/>
      <c r="AD343" s="10"/>
      <c r="AE343" s="10"/>
      <c r="AF343" s="10"/>
      <c r="AG343" s="10"/>
      <c r="AH343" s="10"/>
      <c r="AI343" s="10"/>
      <c r="AJ343" s="10"/>
      <c r="AK343" s="10"/>
      <c r="AL343" s="10"/>
      <c r="AM343" s="10"/>
      <c r="AN343" s="10"/>
      <c r="AO343" s="10"/>
      <c r="AP343" s="10"/>
      <c r="AQ343" s="10"/>
      <c r="AR343" s="10"/>
      <c r="AS343" s="10"/>
      <c r="AT343" s="10"/>
      <c r="AU343" s="10"/>
      <c r="AV343" s="10"/>
      <c r="AW343" s="10"/>
      <c r="AX343" s="10"/>
      <c r="AY343" s="10"/>
      <c r="AZ343" s="10"/>
      <c r="BA343" s="10"/>
      <c r="BB343" s="10"/>
      <c r="BC343" s="10"/>
    </row>
    <row r="344" spans="1:55" s="11" customFormat="1" ht="12.75">
      <c r="A344" s="10"/>
      <c r="G344" s="12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  <c r="AA344" s="10"/>
      <c r="AB344" s="10"/>
      <c r="AC344" s="10"/>
      <c r="AD344" s="10"/>
      <c r="AE344" s="10"/>
      <c r="AF344" s="10"/>
      <c r="AG344" s="10"/>
      <c r="AH344" s="10"/>
      <c r="AI344" s="10"/>
      <c r="AJ344" s="10"/>
      <c r="AK344" s="10"/>
      <c r="AL344" s="10"/>
      <c r="AM344" s="10"/>
      <c r="AN344" s="10"/>
      <c r="AO344" s="10"/>
      <c r="AP344" s="10"/>
      <c r="AQ344" s="10"/>
      <c r="AR344" s="10"/>
      <c r="AS344" s="10"/>
      <c r="AT344" s="10"/>
      <c r="AU344" s="10"/>
      <c r="AV344" s="10"/>
      <c r="AW344" s="10"/>
      <c r="AX344" s="10"/>
      <c r="AY344" s="10"/>
      <c r="AZ344" s="10"/>
      <c r="BA344" s="10"/>
      <c r="BB344" s="10"/>
      <c r="BC344" s="10"/>
    </row>
    <row r="345" spans="1:55" s="11" customFormat="1" ht="12.75">
      <c r="A345" s="10"/>
      <c r="G345" s="12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  <c r="AA345" s="10"/>
      <c r="AB345" s="10"/>
      <c r="AC345" s="10"/>
      <c r="AD345" s="10"/>
      <c r="AE345" s="10"/>
      <c r="AF345" s="10"/>
      <c r="AG345" s="10"/>
      <c r="AH345" s="10"/>
      <c r="AI345" s="10"/>
      <c r="AJ345" s="10"/>
      <c r="AK345" s="10"/>
      <c r="AL345" s="10"/>
      <c r="AM345" s="10"/>
      <c r="AN345" s="10"/>
      <c r="AO345" s="10"/>
      <c r="AP345" s="10"/>
      <c r="AQ345" s="10"/>
      <c r="AR345" s="10"/>
      <c r="AS345" s="10"/>
      <c r="AT345" s="10"/>
      <c r="AU345" s="10"/>
      <c r="AV345" s="10"/>
      <c r="AW345" s="10"/>
      <c r="AX345" s="10"/>
      <c r="AY345" s="10"/>
      <c r="AZ345" s="10"/>
      <c r="BA345" s="10"/>
      <c r="BB345" s="10"/>
      <c r="BC345" s="10"/>
    </row>
    <row r="346" spans="1:55" s="11" customFormat="1" ht="12.75">
      <c r="A346" s="10"/>
      <c r="G346" s="12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  <c r="AA346" s="10"/>
      <c r="AB346" s="10"/>
      <c r="AC346" s="10"/>
      <c r="AD346" s="10"/>
      <c r="AE346" s="10"/>
      <c r="AF346" s="10"/>
      <c r="AG346" s="10"/>
      <c r="AH346" s="10"/>
      <c r="AI346" s="10"/>
      <c r="AJ346" s="10"/>
      <c r="AK346" s="10"/>
      <c r="AL346" s="10"/>
      <c r="AM346" s="10"/>
      <c r="AN346" s="10"/>
      <c r="AO346" s="10"/>
      <c r="AP346" s="10"/>
      <c r="AQ346" s="10"/>
      <c r="AR346" s="10"/>
      <c r="AS346" s="10"/>
      <c r="AT346" s="10"/>
      <c r="AU346" s="10"/>
      <c r="AV346" s="10"/>
      <c r="AW346" s="10"/>
      <c r="AX346" s="10"/>
      <c r="AY346" s="10"/>
      <c r="AZ346" s="10"/>
      <c r="BA346" s="10"/>
      <c r="BB346" s="10"/>
      <c r="BC346" s="10"/>
    </row>
    <row r="347" spans="1:55" s="11" customFormat="1" ht="12.75">
      <c r="A347" s="10"/>
      <c r="G347" s="12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  <c r="AA347" s="10"/>
      <c r="AB347" s="10"/>
      <c r="AC347" s="10"/>
      <c r="AD347" s="10"/>
      <c r="AE347" s="10"/>
      <c r="AF347" s="10"/>
      <c r="AG347" s="10"/>
      <c r="AH347" s="10"/>
      <c r="AI347" s="10"/>
      <c r="AJ347" s="10"/>
      <c r="AK347" s="10"/>
      <c r="AL347" s="10"/>
      <c r="AM347" s="10"/>
      <c r="AN347" s="10"/>
      <c r="AO347" s="10"/>
      <c r="AP347" s="10"/>
      <c r="AQ347" s="10"/>
      <c r="AR347" s="10"/>
      <c r="AS347" s="10"/>
      <c r="AT347" s="10"/>
      <c r="AU347" s="10"/>
      <c r="AV347" s="10"/>
      <c r="AW347" s="10"/>
      <c r="AX347" s="10"/>
      <c r="AY347" s="10"/>
      <c r="AZ347" s="10"/>
      <c r="BA347" s="10"/>
      <c r="BB347" s="10"/>
      <c r="BC347" s="10"/>
    </row>
    <row r="348" spans="1:55" s="11" customFormat="1" ht="12.75">
      <c r="A348" s="10"/>
      <c r="G348" s="12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  <c r="AB348" s="10"/>
      <c r="AC348" s="10"/>
      <c r="AD348" s="10"/>
      <c r="AE348" s="10"/>
      <c r="AF348" s="10"/>
      <c r="AG348" s="10"/>
      <c r="AH348" s="10"/>
      <c r="AI348" s="10"/>
      <c r="AJ348" s="10"/>
      <c r="AK348" s="10"/>
      <c r="AL348" s="10"/>
      <c r="AM348" s="10"/>
      <c r="AN348" s="10"/>
      <c r="AO348" s="10"/>
      <c r="AP348" s="10"/>
      <c r="AQ348" s="10"/>
      <c r="AR348" s="10"/>
      <c r="AS348" s="10"/>
      <c r="AT348" s="10"/>
      <c r="AU348" s="10"/>
      <c r="AV348" s="10"/>
      <c r="AW348" s="10"/>
      <c r="AX348" s="10"/>
      <c r="AY348" s="10"/>
      <c r="AZ348" s="10"/>
      <c r="BA348" s="10"/>
      <c r="BB348" s="10"/>
      <c r="BC348" s="10"/>
    </row>
    <row r="349" spans="1:55" s="11" customFormat="1" ht="12.75">
      <c r="A349" s="10"/>
      <c r="G349" s="12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  <c r="AA349" s="10"/>
      <c r="AB349" s="10"/>
      <c r="AC349" s="10"/>
      <c r="AD349" s="10"/>
      <c r="AE349" s="10"/>
      <c r="AF349" s="10"/>
      <c r="AG349" s="10"/>
      <c r="AH349" s="10"/>
      <c r="AI349" s="10"/>
      <c r="AJ349" s="10"/>
      <c r="AK349" s="10"/>
      <c r="AL349" s="10"/>
      <c r="AM349" s="10"/>
      <c r="AN349" s="10"/>
      <c r="AO349" s="10"/>
      <c r="AP349" s="10"/>
      <c r="AQ349" s="10"/>
      <c r="AR349" s="10"/>
      <c r="AS349" s="10"/>
      <c r="AT349" s="10"/>
      <c r="AU349" s="10"/>
      <c r="AV349" s="10"/>
      <c r="AW349" s="10"/>
      <c r="AX349" s="10"/>
      <c r="AY349" s="10"/>
      <c r="AZ349" s="10"/>
      <c r="BA349" s="10"/>
      <c r="BB349" s="10"/>
      <c r="BC349" s="10"/>
    </row>
    <row r="350" spans="1:55" s="11" customFormat="1" ht="12.75">
      <c r="A350" s="10"/>
      <c r="G350" s="12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  <c r="AA350" s="10"/>
      <c r="AB350" s="10"/>
      <c r="AC350" s="10"/>
      <c r="AD350" s="10"/>
      <c r="AE350" s="10"/>
      <c r="AF350" s="10"/>
      <c r="AG350" s="10"/>
      <c r="AH350" s="10"/>
      <c r="AI350" s="10"/>
      <c r="AJ350" s="10"/>
      <c r="AK350" s="10"/>
      <c r="AL350" s="10"/>
      <c r="AM350" s="10"/>
      <c r="AN350" s="10"/>
      <c r="AO350" s="10"/>
      <c r="AP350" s="10"/>
      <c r="AQ350" s="10"/>
      <c r="AR350" s="10"/>
      <c r="AS350" s="10"/>
      <c r="AT350" s="10"/>
      <c r="AU350" s="10"/>
      <c r="AV350" s="10"/>
      <c r="AW350" s="10"/>
      <c r="AX350" s="10"/>
      <c r="AY350" s="10"/>
      <c r="AZ350" s="10"/>
      <c r="BA350" s="10"/>
      <c r="BB350" s="10"/>
      <c r="BC350" s="10"/>
    </row>
    <row r="351" spans="1:55" s="11" customFormat="1" ht="12.75">
      <c r="A351" s="10"/>
      <c r="G351" s="12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  <c r="AB351" s="10"/>
      <c r="AC351" s="10"/>
      <c r="AD351" s="10"/>
      <c r="AE351" s="10"/>
      <c r="AF351" s="10"/>
      <c r="AG351" s="10"/>
      <c r="AH351" s="10"/>
      <c r="AI351" s="10"/>
      <c r="AJ351" s="10"/>
      <c r="AK351" s="10"/>
      <c r="AL351" s="10"/>
      <c r="AM351" s="10"/>
      <c r="AN351" s="10"/>
      <c r="AO351" s="10"/>
      <c r="AP351" s="10"/>
      <c r="AQ351" s="10"/>
      <c r="AR351" s="10"/>
      <c r="AS351" s="10"/>
      <c r="AT351" s="10"/>
      <c r="AU351" s="10"/>
      <c r="AV351" s="10"/>
      <c r="AW351" s="10"/>
      <c r="AX351" s="10"/>
      <c r="AY351" s="10"/>
      <c r="AZ351" s="10"/>
      <c r="BA351" s="10"/>
      <c r="BB351" s="10"/>
      <c r="BC351" s="10"/>
    </row>
    <row r="352" spans="1:55" s="11" customFormat="1" ht="12.75">
      <c r="A352" s="10"/>
      <c r="G352" s="12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  <c r="AA352" s="10"/>
      <c r="AB352" s="10"/>
      <c r="AC352" s="10"/>
      <c r="AD352" s="10"/>
      <c r="AE352" s="10"/>
      <c r="AF352" s="10"/>
      <c r="AG352" s="10"/>
      <c r="AH352" s="10"/>
      <c r="AI352" s="10"/>
      <c r="AJ352" s="10"/>
      <c r="AK352" s="10"/>
      <c r="AL352" s="10"/>
      <c r="AM352" s="10"/>
      <c r="AN352" s="10"/>
      <c r="AO352" s="10"/>
      <c r="AP352" s="10"/>
      <c r="AQ352" s="10"/>
      <c r="AR352" s="10"/>
      <c r="AS352" s="10"/>
      <c r="AT352" s="10"/>
      <c r="AU352" s="10"/>
      <c r="AV352" s="10"/>
      <c r="AW352" s="10"/>
      <c r="AX352" s="10"/>
      <c r="AY352" s="10"/>
      <c r="AZ352" s="10"/>
      <c r="BA352" s="10"/>
      <c r="BB352" s="10"/>
      <c r="BC352" s="10"/>
    </row>
    <row r="353" spans="1:55" s="11" customFormat="1" ht="12.75">
      <c r="A353" s="10"/>
      <c r="G353" s="12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  <c r="AA353" s="10"/>
      <c r="AB353" s="10"/>
      <c r="AC353" s="10"/>
      <c r="AD353" s="10"/>
      <c r="AE353" s="10"/>
      <c r="AF353" s="10"/>
      <c r="AG353" s="10"/>
      <c r="AH353" s="10"/>
      <c r="AI353" s="10"/>
      <c r="AJ353" s="10"/>
      <c r="AK353" s="10"/>
      <c r="AL353" s="10"/>
      <c r="AM353" s="10"/>
      <c r="AN353" s="10"/>
      <c r="AO353" s="10"/>
      <c r="AP353" s="10"/>
      <c r="AQ353" s="10"/>
      <c r="AR353" s="10"/>
      <c r="AS353" s="10"/>
      <c r="AT353" s="10"/>
      <c r="AU353" s="10"/>
      <c r="AV353" s="10"/>
      <c r="AW353" s="10"/>
      <c r="AX353" s="10"/>
      <c r="AY353" s="10"/>
      <c r="AZ353" s="10"/>
      <c r="BA353" s="10"/>
      <c r="BB353" s="10"/>
      <c r="BC353" s="10"/>
    </row>
    <row r="354" spans="1:55" s="11" customFormat="1" ht="12.75">
      <c r="A354" s="10"/>
      <c r="G354" s="12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  <c r="AA354" s="10"/>
      <c r="AB354" s="10"/>
      <c r="AC354" s="10"/>
      <c r="AD354" s="10"/>
      <c r="AE354" s="10"/>
      <c r="AF354" s="10"/>
      <c r="AG354" s="10"/>
      <c r="AH354" s="10"/>
      <c r="AI354" s="10"/>
      <c r="AJ354" s="10"/>
      <c r="AK354" s="10"/>
      <c r="AL354" s="10"/>
      <c r="AM354" s="10"/>
      <c r="AN354" s="10"/>
      <c r="AO354" s="10"/>
      <c r="AP354" s="10"/>
      <c r="AQ354" s="10"/>
      <c r="AR354" s="10"/>
      <c r="AS354" s="10"/>
      <c r="AT354" s="10"/>
      <c r="AU354" s="10"/>
      <c r="AV354" s="10"/>
      <c r="AW354" s="10"/>
      <c r="AX354" s="10"/>
      <c r="AY354" s="10"/>
      <c r="AZ354" s="10"/>
      <c r="BA354" s="10"/>
      <c r="BB354" s="10"/>
      <c r="BC354" s="10"/>
    </row>
    <row r="355" spans="1:55" s="11" customFormat="1" ht="12.75">
      <c r="A355" s="10"/>
      <c r="G355" s="12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  <c r="AA355" s="10"/>
      <c r="AB355" s="10"/>
      <c r="AC355" s="10"/>
      <c r="AD355" s="10"/>
      <c r="AE355" s="10"/>
      <c r="AF355" s="10"/>
      <c r="AG355" s="10"/>
      <c r="AH355" s="10"/>
      <c r="AI355" s="10"/>
      <c r="AJ355" s="10"/>
      <c r="AK355" s="10"/>
      <c r="AL355" s="10"/>
      <c r="AM355" s="10"/>
      <c r="AN355" s="10"/>
      <c r="AO355" s="10"/>
      <c r="AP355" s="10"/>
      <c r="AQ355" s="10"/>
      <c r="AR355" s="10"/>
      <c r="AS355" s="10"/>
      <c r="AT355" s="10"/>
      <c r="AU355" s="10"/>
      <c r="AV355" s="10"/>
      <c r="AW355" s="10"/>
      <c r="AX355" s="10"/>
      <c r="AY355" s="10"/>
      <c r="AZ355" s="10"/>
      <c r="BA355" s="10"/>
      <c r="BB355" s="10"/>
      <c r="BC355" s="10"/>
    </row>
    <row r="356" spans="1:55" s="11" customFormat="1" ht="12.75">
      <c r="A356" s="10"/>
      <c r="G356" s="12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  <c r="AA356" s="10"/>
      <c r="AB356" s="10"/>
      <c r="AC356" s="10"/>
      <c r="AD356" s="10"/>
      <c r="AE356" s="10"/>
      <c r="AF356" s="10"/>
      <c r="AG356" s="10"/>
      <c r="AH356" s="10"/>
      <c r="AI356" s="10"/>
      <c r="AJ356" s="10"/>
      <c r="AK356" s="10"/>
      <c r="AL356" s="10"/>
      <c r="AM356" s="10"/>
      <c r="AN356" s="10"/>
      <c r="AO356" s="10"/>
      <c r="AP356" s="10"/>
      <c r="AQ356" s="10"/>
      <c r="AR356" s="10"/>
      <c r="AS356" s="10"/>
      <c r="AT356" s="10"/>
      <c r="AU356" s="10"/>
      <c r="AV356" s="10"/>
      <c r="AW356" s="10"/>
      <c r="AX356" s="10"/>
      <c r="AY356" s="10"/>
      <c r="AZ356" s="10"/>
      <c r="BA356" s="10"/>
      <c r="BB356" s="10"/>
      <c r="BC356" s="10"/>
    </row>
    <row r="357" spans="1:55" s="11" customFormat="1" ht="12.75">
      <c r="A357" s="10"/>
      <c r="G357" s="12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  <c r="AA357" s="10"/>
      <c r="AB357" s="10"/>
      <c r="AC357" s="10"/>
      <c r="AD357" s="10"/>
      <c r="AE357" s="10"/>
      <c r="AF357" s="10"/>
      <c r="AG357" s="10"/>
      <c r="AH357" s="10"/>
      <c r="AI357" s="10"/>
      <c r="AJ357" s="10"/>
      <c r="AK357" s="10"/>
      <c r="AL357" s="10"/>
      <c r="AM357" s="10"/>
      <c r="AN357" s="10"/>
      <c r="AO357" s="10"/>
      <c r="AP357" s="10"/>
      <c r="AQ357" s="10"/>
      <c r="AR357" s="10"/>
      <c r="AS357" s="10"/>
      <c r="AT357" s="10"/>
      <c r="AU357" s="10"/>
      <c r="AV357" s="10"/>
      <c r="AW357" s="10"/>
      <c r="AX357" s="10"/>
      <c r="AY357" s="10"/>
      <c r="AZ357" s="10"/>
      <c r="BA357" s="10"/>
      <c r="BB357" s="10"/>
      <c r="BC357" s="10"/>
    </row>
    <row r="358" spans="1:55" s="11" customFormat="1" ht="12.75">
      <c r="A358" s="10"/>
      <c r="G358" s="12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  <c r="AA358" s="10"/>
      <c r="AB358" s="10"/>
      <c r="AC358" s="10"/>
      <c r="AD358" s="10"/>
      <c r="AE358" s="10"/>
      <c r="AF358" s="10"/>
      <c r="AG358" s="10"/>
      <c r="AH358" s="10"/>
      <c r="AI358" s="10"/>
      <c r="AJ358" s="10"/>
      <c r="AK358" s="10"/>
      <c r="AL358" s="10"/>
      <c r="AM358" s="10"/>
      <c r="AN358" s="10"/>
      <c r="AO358" s="10"/>
      <c r="AP358" s="10"/>
      <c r="AQ358" s="10"/>
      <c r="AR358" s="10"/>
      <c r="AS358" s="10"/>
      <c r="AT358" s="10"/>
      <c r="AU358" s="10"/>
      <c r="AV358" s="10"/>
      <c r="AW358" s="10"/>
      <c r="AX358" s="10"/>
      <c r="AY358" s="10"/>
      <c r="AZ358" s="10"/>
      <c r="BA358" s="10"/>
      <c r="BB358" s="10"/>
      <c r="BC358" s="10"/>
    </row>
    <row r="359" spans="1:55" s="11" customFormat="1" ht="12.75">
      <c r="A359" s="10"/>
      <c r="G359" s="12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  <c r="AA359" s="10"/>
      <c r="AB359" s="10"/>
      <c r="AC359" s="10"/>
      <c r="AD359" s="10"/>
      <c r="AE359" s="10"/>
      <c r="AF359" s="10"/>
      <c r="AG359" s="10"/>
      <c r="AH359" s="10"/>
      <c r="AI359" s="10"/>
      <c r="AJ359" s="10"/>
      <c r="AK359" s="10"/>
      <c r="AL359" s="10"/>
      <c r="AM359" s="10"/>
      <c r="AN359" s="10"/>
      <c r="AO359" s="10"/>
      <c r="AP359" s="10"/>
      <c r="AQ359" s="10"/>
      <c r="AR359" s="10"/>
      <c r="AS359" s="10"/>
      <c r="AT359" s="10"/>
      <c r="AU359" s="10"/>
      <c r="AV359" s="10"/>
      <c r="AW359" s="10"/>
      <c r="AX359" s="10"/>
      <c r="AY359" s="10"/>
      <c r="AZ359" s="10"/>
      <c r="BA359" s="10"/>
      <c r="BB359" s="10"/>
      <c r="BC359" s="10"/>
    </row>
    <row r="360" spans="1:55" s="11" customFormat="1" ht="12.75">
      <c r="A360" s="10"/>
      <c r="G360" s="12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  <c r="AA360" s="10"/>
      <c r="AB360" s="10"/>
      <c r="AC360" s="10"/>
      <c r="AD360" s="10"/>
      <c r="AE360" s="10"/>
      <c r="AF360" s="10"/>
      <c r="AG360" s="10"/>
      <c r="AH360" s="10"/>
      <c r="AI360" s="10"/>
      <c r="AJ360" s="10"/>
      <c r="AK360" s="10"/>
      <c r="AL360" s="10"/>
      <c r="AM360" s="10"/>
      <c r="AN360" s="10"/>
      <c r="AO360" s="10"/>
      <c r="AP360" s="10"/>
      <c r="AQ360" s="10"/>
      <c r="AR360" s="10"/>
      <c r="AS360" s="10"/>
      <c r="AT360" s="10"/>
      <c r="AU360" s="10"/>
      <c r="AV360" s="10"/>
      <c r="AW360" s="10"/>
      <c r="AX360" s="10"/>
      <c r="AY360" s="10"/>
      <c r="AZ360" s="10"/>
      <c r="BA360" s="10"/>
      <c r="BB360" s="10"/>
      <c r="BC360" s="10"/>
    </row>
    <row r="361" spans="1:55" s="11" customFormat="1" ht="12.75">
      <c r="A361" s="10"/>
      <c r="G361" s="12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  <c r="AA361" s="10"/>
      <c r="AB361" s="10"/>
      <c r="AC361" s="10"/>
      <c r="AD361" s="10"/>
      <c r="AE361" s="10"/>
      <c r="AF361" s="10"/>
      <c r="AG361" s="10"/>
      <c r="AH361" s="10"/>
      <c r="AI361" s="10"/>
      <c r="AJ361" s="10"/>
      <c r="AK361" s="10"/>
      <c r="AL361" s="10"/>
      <c r="AM361" s="10"/>
      <c r="AN361" s="10"/>
      <c r="AO361" s="10"/>
      <c r="AP361" s="10"/>
      <c r="AQ361" s="10"/>
      <c r="AR361" s="10"/>
      <c r="AS361" s="10"/>
      <c r="AT361" s="10"/>
      <c r="AU361" s="10"/>
      <c r="AV361" s="10"/>
      <c r="AW361" s="10"/>
      <c r="AX361" s="10"/>
      <c r="AY361" s="10"/>
      <c r="AZ361" s="10"/>
      <c r="BA361" s="10"/>
      <c r="BB361" s="10"/>
      <c r="BC361" s="10"/>
    </row>
    <row r="362" spans="1:55" s="11" customFormat="1" ht="12.75">
      <c r="A362" s="10"/>
      <c r="G362" s="12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  <c r="AA362" s="10"/>
      <c r="AB362" s="10"/>
      <c r="AC362" s="10"/>
      <c r="AD362" s="10"/>
      <c r="AE362" s="10"/>
      <c r="AF362" s="10"/>
      <c r="AG362" s="10"/>
      <c r="AH362" s="10"/>
      <c r="AI362" s="10"/>
      <c r="AJ362" s="10"/>
      <c r="AK362" s="10"/>
      <c r="AL362" s="10"/>
      <c r="AM362" s="10"/>
      <c r="AN362" s="10"/>
      <c r="AO362" s="10"/>
      <c r="AP362" s="10"/>
      <c r="AQ362" s="10"/>
      <c r="AR362" s="10"/>
      <c r="AS362" s="10"/>
      <c r="AT362" s="10"/>
      <c r="AU362" s="10"/>
      <c r="AV362" s="10"/>
      <c r="AW362" s="10"/>
      <c r="AX362" s="10"/>
      <c r="AY362" s="10"/>
      <c r="AZ362" s="10"/>
      <c r="BA362" s="10"/>
      <c r="BB362" s="10"/>
      <c r="BC362" s="10"/>
    </row>
    <row r="363" spans="1:55" s="11" customFormat="1" ht="12.75">
      <c r="A363" s="10"/>
      <c r="G363" s="12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  <c r="AA363" s="10"/>
      <c r="AB363" s="10"/>
      <c r="AC363" s="10"/>
      <c r="AD363" s="10"/>
      <c r="AE363" s="10"/>
      <c r="AF363" s="10"/>
      <c r="AG363" s="10"/>
      <c r="AH363" s="10"/>
      <c r="AI363" s="10"/>
      <c r="AJ363" s="10"/>
      <c r="AK363" s="10"/>
      <c r="AL363" s="10"/>
      <c r="AM363" s="10"/>
      <c r="AN363" s="10"/>
      <c r="AO363" s="10"/>
      <c r="AP363" s="10"/>
      <c r="AQ363" s="10"/>
      <c r="AR363" s="10"/>
      <c r="AS363" s="10"/>
      <c r="AT363" s="10"/>
      <c r="AU363" s="10"/>
      <c r="AV363" s="10"/>
      <c r="AW363" s="10"/>
      <c r="AX363" s="10"/>
      <c r="AY363" s="10"/>
      <c r="AZ363" s="10"/>
      <c r="BA363" s="10"/>
      <c r="BB363" s="10"/>
      <c r="BC363" s="10"/>
    </row>
    <row r="364" spans="1:55" s="11" customFormat="1" ht="12.75">
      <c r="A364" s="10"/>
      <c r="G364" s="12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  <c r="AA364" s="10"/>
      <c r="AB364" s="10"/>
      <c r="AC364" s="10"/>
      <c r="AD364" s="10"/>
      <c r="AE364" s="10"/>
      <c r="AF364" s="10"/>
      <c r="AG364" s="10"/>
      <c r="AH364" s="10"/>
      <c r="AI364" s="10"/>
      <c r="AJ364" s="10"/>
      <c r="AK364" s="10"/>
      <c r="AL364" s="10"/>
      <c r="AM364" s="10"/>
      <c r="AN364" s="10"/>
      <c r="AO364" s="10"/>
      <c r="AP364" s="10"/>
      <c r="AQ364" s="10"/>
      <c r="AR364" s="10"/>
      <c r="AS364" s="10"/>
      <c r="AT364" s="10"/>
      <c r="AU364" s="10"/>
      <c r="AV364" s="10"/>
      <c r="AW364" s="10"/>
      <c r="AX364" s="10"/>
      <c r="AY364" s="10"/>
      <c r="AZ364" s="10"/>
      <c r="BA364" s="10"/>
      <c r="BB364" s="10"/>
      <c r="BC364" s="10"/>
    </row>
    <row r="365" spans="1:55" s="11" customFormat="1" ht="12.75">
      <c r="A365" s="10"/>
      <c r="G365" s="12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  <c r="AA365" s="10"/>
      <c r="AB365" s="10"/>
      <c r="AC365" s="10"/>
      <c r="AD365" s="10"/>
      <c r="AE365" s="10"/>
      <c r="AF365" s="10"/>
      <c r="AG365" s="10"/>
      <c r="AH365" s="10"/>
      <c r="AI365" s="10"/>
      <c r="AJ365" s="10"/>
      <c r="AK365" s="10"/>
      <c r="AL365" s="10"/>
      <c r="AM365" s="10"/>
      <c r="AN365" s="10"/>
      <c r="AO365" s="10"/>
      <c r="AP365" s="10"/>
      <c r="AQ365" s="10"/>
      <c r="AR365" s="10"/>
      <c r="AS365" s="10"/>
      <c r="AT365" s="10"/>
      <c r="AU365" s="10"/>
      <c r="AV365" s="10"/>
      <c r="AW365" s="10"/>
      <c r="AX365" s="10"/>
      <c r="AY365" s="10"/>
      <c r="AZ365" s="10"/>
      <c r="BA365" s="10"/>
      <c r="BB365" s="10"/>
      <c r="BC365" s="10"/>
    </row>
    <row r="366" spans="1:55" s="11" customFormat="1" ht="12.75">
      <c r="A366" s="10"/>
      <c r="G366" s="12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  <c r="AA366" s="10"/>
      <c r="AB366" s="10"/>
      <c r="AC366" s="10"/>
      <c r="AD366" s="10"/>
      <c r="AE366" s="10"/>
      <c r="AF366" s="10"/>
      <c r="AG366" s="10"/>
      <c r="AH366" s="10"/>
      <c r="AI366" s="10"/>
      <c r="AJ366" s="10"/>
      <c r="AK366" s="10"/>
      <c r="AL366" s="10"/>
      <c r="AM366" s="10"/>
      <c r="AN366" s="10"/>
      <c r="AO366" s="10"/>
      <c r="AP366" s="10"/>
      <c r="AQ366" s="10"/>
      <c r="AR366" s="10"/>
      <c r="AS366" s="10"/>
      <c r="AT366" s="10"/>
      <c r="AU366" s="10"/>
      <c r="AV366" s="10"/>
      <c r="AW366" s="10"/>
      <c r="AX366" s="10"/>
      <c r="AY366" s="10"/>
      <c r="AZ366" s="10"/>
      <c r="BA366" s="10"/>
      <c r="BB366" s="10"/>
      <c r="BC366" s="10"/>
    </row>
    <row r="367" spans="1:55" s="11" customFormat="1" ht="12.75">
      <c r="A367" s="10"/>
      <c r="G367" s="12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  <c r="AA367" s="10"/>
      <c r="AB367" s="10"/>
      <c r="AC367" s="10"/>
      <c r="AD367" s="10"/>
      <c r="AE367" s="10"/>
      <c r="AF367" s="10"/>
      <c r="AG367" s="10"/>
      <c r="AH367" s="10"/>
      <c r="AI367" s="10"/>
      <c r="AJ367" s="10"/>
      <c r="AK367" s="10"/>
      <c r="AL367" s="10"/>
      <c r="AM367" s="10"/>
      <c r="AN367" s="10"/>
      <c r="AO367" s="10"/>
      <c r="AP367" s="10"/>
      <c r="AQ367" s="10"/>
      <c r="AR367" s="10"/>
      <c r="AS367" s="10"/>
      <c r="AT367" s="10"/>
      <c r="AU367" s="10"/>
      <c r="AV367" s="10"/>
      <c r="AW367" s="10"/>
      <c r="AX367" s="10"/>
      <c r="AY367" s="10"/>
      <c r="AZ367" s="10"/>
      <c r="BA367" s="10"/>
      <c r="BB367" s="10"/>
      <c r="BC367" s="10"/>
    </row>
    <row r="368" spans="1:55" s="11" customFormat="1" ht="12.75">
      <c r="A368" s="10"/>
      <c r="G368" s="12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  <c r="AA368" s="10"/>
      <c r="AB368" s="10"/>
      <c r="AC368" s="10"/>
      <c r="AD368" s="10"/>
      <c r="AE368" s="10"/>
      <c r="AF368" s="10"/>
      <c r="AG368" s="10"/>
      <c r="AH368" s="10"/>
      <c r="AI368" s="10"/>
      <c r="AJ368" s="10"/>
      <c r="AK368" s="10"/>
      <c r="AL368" s="10"/>
      <c r="AM368" s="10"/>
      <c r="AN368" s="10"/>
      <c r="AO368" s="10"/>
      <c r="AP368" s="10"/>
      <c r="AQ368" s="10"/>
      <c r="AR368" s="10"/>
      <c r="AS368" s="10"/>
      <c r="AT368" s="10"/>
      <c r="AU368" s="10"/>
      <c r="AV368" s="10"/>
      <c r="AW368" s="10"/>
      <c r="AX368" s="10"/>
      <c r="AY368" s="10"/>
      <c r="AZ368" s="10"/>
      <c r="BA368" s="10"/>
      <c r="BB368" s="10"/>
      <c r="BC368" s="10"/>
    </row>
    <row r="369" spans="1:55" s="11" customFormat="1" ht="12.75">
      <c r="A369" s="10"/>
      <c r="G369" s="12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  <c r="AA369" s="10"/>
      <c r="AB369" s="10"/>
      <c r="AC369" s="10"/>
      <c r="AD369" s="10"/>
      <c r="AE369" s="10"/>
      <c r="AF369" s="10"/>
      <c r="AG369" s="10"/>
      <c r="AH369" s="10"/>
      <c r="AI369" s="10"/>
      <c r="AJ369" s="10"/>
      <c r="AK369" s="10"/>
      <c r="AL369" s="10"/>
      <c r="AM369" s="10"/>
      <c r="AN369" s="10"/>
      <c r="AO369" s="10"/>
      <c r="AP369" s="10"/>
      <c r="AQ369" s="10"/>
      <c r="AR369" s="10"/>
      <c r="AS369" s="10"/>
      <c r="AT369" s="10"/>
      <c r="AU369" s="10"/>
      <c r="AV369" s="10"/>
      <c r="AW369" s="10"/>
      <c r="AX369" s="10"/>
      <c r="AY369" s="10"/>
      <c r="AZ369" s="10"/>
      <c r="BA369" s="10"/>
      <c r="BB369" s="10"/>
      <c r="BC369" s="10"/>
    </row>
    <row r="370" spans="1:55" s="11" customFormat="1" ht="12.75">
      <c r="A370" s="10"/>
      <c r="G370" s="12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  <c r="AA370" s="10"/>
      <c r="AB370" s="10"/>
      <c r="AC370" s="10"/>
      <c r="AD370" s="10"/>
      <c r="AE370" s="10"/>
      <c r="AF370" s="10"/>
      <c r="AG370" s="10"/>
      <c r="AH370" s="10"/>
      <c r="AI370" s="10"/>
      <c r="AJ370" s="10"/>
      <c r="AK370" s="10"/>
      <c r="AL370" s="10"/>
      <c r="AM370" s="10"/>
      <c r="AN370" s="10"/>
      <c r="AO370" s="10"/>
      <c r="AP370" s="10"/>
      <c r="AQ370" s="10"/>
      <c r="AR370" s="10"/>
      <c r="AS370" s="10"/>
      <c r="AT370" s="10"/>
      <c r="AU370" s="10"/>
      <c r="AV370" s="10"/>
      <c r="AW370" s="10"/>
      <c r="AX370" s="10"/>
      <c r="AY370" s="10"/>
      <c r="AZ370" s="10"/>
      <c r="BA370" s="10"/>
      <c r="BB370" s="10"/>
      <c r="BC370" s="10"/>
    </row>
    <row r="371" spans="1:55" s="11" customFormat="1" ht="12.75">
      <c r="A371" s="10"/>
      <c r="G371" s="12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  <c r="AA371" s="10"/>
      <c r="AB371" s="10"/>
      <c r="AC371" s="10"/>
      <c r="AD371" s="10"/>
      <c r="AE371" s="10"/>
      <c r="AF371" s="10"/>
      <c r="AG371" s="10"/>
      <c r="AH371" s="10"/>
      <c r="AI371" s="10"/>
      <c r="AJ371" s="10"/>
      <c r="AK371" s="10"/>
      <c r="AL371" s="10"/>
      <c r="AM371" s="10"/>
      <c r="AN371" s="10"/>
      <c r="AO371" s="10"/>
      <c r="AP371" s="10"/>
      <c r="AQ371" s="10"/>
      <c r="AR371" s="10"/>
      <c r="AS371" s="10"/>
      <c r="AT371" s="10"/>
      <c r="AU371" s="10"/>
      <c r="AV371" s="10"/>
      <c r="AW371" s="10"/>
      <c r="AX371" s="10"/>
      <c r="AY371" s="10"/>
      <c r="AZ371" s="10"/>
      <c r="BA371" s="10"/>
      <c r="BB371" s="10"/>
      <c r="BC371" s="10"/>
    </row>
    <row r="372" spans="1:55" s="11" customFormat="1" ht="12.75">
      <c r="A372" s="10"/>
      <c r="G372" s="12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  <c r="AA372" s="10"/>
      <c r="AB372" s="10"/>
      <c r="AC372" s="10"/>
      <c r="AD372" s="10"/>
      <c r="AE372" s="10"/>
      <c r="AF372" s="10"/>
      <c r="AG372" s="10"/>
      <c r="AH372" s="10"/>
      <c r="AI372" s="10"/>
      <c r="AJ372" s="10"/>
      <c r="AK372" s="10"/>
      <c r="AL372" s="10"/>
      <c r="AM372" s="10"/>
      <c r="AN372" s="10"/>
      <c r="AO372" s="10"/>
      <c r="AP372" s="10"/>
      <c r="AQ372" s="10"/>
      <c r="AR372" s="10"/>
      <c r="AS372" s="10"/>
      <c r="AT372" s="10"/>
      <c r="AU372" s="10"/>
      <c r="AV372" s="10"/>
      <c r="AW372" s="10"/>
      <c r="AX372" s="10"/>
      <c r="AY372" s="10"/>
      <c r="AZ372" s="10"/>
      <c r="BA372" s="10"/>
      <c r="BB372" s="10"/>
      <c r="BC372" s="10"/>
    </row>
    <row r="373" spans="1:55" s="11" customFormat="1" ht="12.75">
      <c r="A373" s="10"/>
      <c r="G373" s="12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  <c r="AA373" s="10"/>
      <c r="AB373" s="10"/>
      <c r="AC373" s="10"/>
      <c r="AD373" s="10"/>
      <c r="AE373" s="10"/>
      <c r="AF373" s="10"/>
      <c r="AG373" s="10"/>
      <c r="AH373" s="10"/>
      <c r="AI373" s="10"/>
      <c r="AJ373" s="10"/>
      <c r="AK373" s="10"/>
      <c r="AL373" s="10"/>
      <c r="AM373" s="10"/>
      <c r="AN373" s="10"/>
      <c r="AO373" s="10"/>
      <c r="AP373" s="10"/>
      <c r="AQ373" s="10"/>
      <c r="AR373" s="10"/>
      <c r="AS373" s="10"/>
      <c r="AT373" s="10"/>
      <c r="AU373" s="10"/>
      <c r="AV373" s="10"/>
      <c r="AW373" s="10"/>
      <c r="AX373" s="10"/>
      <c r="AY373" s="10"/>
      <c r="AZ373" s="10"/>
      <c r="BA373" s="10"/>
      <c r="BB373" s="10"/>
      <c r="BC373" s="10"/>
    </row>
    <row r="374" spans="1:55" s="11" customFormat="1" ht="12.75">
      <c r="A374" s="10"/>
      <c r="G374" s="12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  <c r="AA374" s="10"/>
      <c r="AB374" s="10"/>
      <c r="AC374" s="10"/>
      <c r="AD374" s="10"/>
      <c r="AE374" s="10"/>
      <c r="AF374" s="10"/>
      <c r="AG374" s="10"/>
      <c r="AH374" s="10"/>
      <c r="AI374" s="10"/>
      <c r="AJ374" s="10"/>
      <c r="AK374" s="10"/>
      <c r="AL374" s="10"/>
      <c r="AM374" s="10"/>
      <c r="AN374" s="10"/>
      <c r="AO374" s="10"/>
      <c r="AP374" s="10"/>
      <c r="AQ374" s="10"/>
      <c r="AR374" s="10"/>
      <c r="AS374" s="10"/>
      <c r="AT374" s="10"/>
      <c r="AU374" s="10"/>
      <c r="AV374" s="10"/>
      <c r="AW374" s="10"/>
      <c r="AX374" s="10"/>
      <c r="AY374" s="10"/>
      <c r="AZ374" s="10"/>
      <c r="BA374" s="10"/>
      <c r="BB374" s="10"/>
      <c r="BC374" s="10"/>
    </row>
    <row r="375" spans="1:55" s="11" customFormat="1" ht="12.75">
      <c r="A375" s="10"/>
      <c r="G375" s="12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  <c r="AA375" s="10"/>
      <c r="AB375" s="10"/>
      <c r="AC375" s="10"/>
      <c r="AD375" s="10"/>
      <c r="AE375" s="10"/>
      <c r="AF375" s="10"/>
      <c r="AG375" s="10"/>
      <c r="AH375" s="10"/>
      <c r="AI375" s="10"/>
      <c r="AJ375" s="10"/>
      <c r="AK375" s="10"/>
      <c r="AL375" s="10"/>
      <c r="AM375" s="10"/>
      <c r="AN375" s="10"/>
      <c r="AO375" s="10"/>
      <c r="AP375" s="10"/>
      <c r="AQ375" s="10"/>
      <c r="AR375" s="10"/>
      <c r="AS375" s="10"/>
      <c r="AT375" s="10"/>
      <c r="AU375" s="10"/>
      <c r="AV375" s="10"/>
      <c r="AW375" s="10"/>
      <c r="AX375" s="10"/>
      <c r="AY375" s="10"/>
      <c r="AZ375" s="10"/>
      <c r="BA375" s="10"/>
      <c r="BB375" s="10"/>
      <c r="BC375" s="10"/>
    </row>
    <row r="376" spans="1:55" s="11" customFormat="1" ht="12.75">
      <c r="A376" s="10"/>
      <c r="G376" s="12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  <c r="AA376" s="10"/>
      <c r="AB376" s="10"/>
      <c r="AC376" s="10"/>
      <c r="AD376" s="10"/>
      <c r="AE376" s="10"/>
      <c r="AF376" s="10"/>
      <c r="AG376" s="10"/>
      <c r="AH376" s="10"/>
      <c r="AI376" s="10"/>
      <c r="AJ376" s="10"/>
      <c r="AK376" s="10"/>
      <c r="AL376" s="10"/>
      <c r="AM376" s="10"/>
      <c r="AN376" s="10"/>
      <c r="AO376" s="10"/>
      <c r="AP376" s="10"/>
      <c r="AQ376" s="10"/>
      <c r="AR376" s="10"/>
      <c r="AS376" s="10"/>
      <c r="AT376" s="10"/>
      <c r="AU376" s="10"/>
      <c r="AV376" s="10"/>
      <c r="AW376" s="10"/>
      <c r="AX376" s="10"/>
      <c r="AY376" s="10"/>
      <c r="AZ376" s="10"/>
      <c r="BA376" s="10"/>
      <c r="BB376" s="10"/>
      <c r="BC376" s="10"/>
    </row>
    <row r="377" spans="1:55" s="11" customFormat="1" ht="12.75">
      <c r="A377" s="10"/>
      <c r="G377" s="12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  <c r="AA377" s="10"/>
      <c r="AB377" s="10"/>
      <c r="AC377" s="10"/>
      <c r="AD377" s="10"/>
      <c r="AE377" s="10"/>
      <c r="AF377" s="10"/>
      <c r="AG377" s="10"/>
      <c r="AH377" s="10"/>
      <c r="AI377" s="10"/>
      <c r="AJ377" s="10"/>
      <c r="AK377" s="10"/>
      <c r="AL377" s="10"/>
      <c r="AM377" s="10"/>
      <c r="AN377" s="10"/>
      <c r="AO377" s="10"/>
      <c r="AP377" s="10"/>
      <c r="AQ377" s="10"/>
      <c r="AR377" s="10"/>
      <c r="AS377" s="10"/>
      <c r="AT377" s="10"/>
      <c r="AU377" s="10"/>
      <c r="AV377" s="10"/>
      <c r="AW377" s="10"/>
      <c r="AX377" s="10"/>
      <c r="AY377" s="10"/>
      <c r="AZ377" s="10"/>
      <c r="BA377" s="10"/>
      <c r="BB377" s="10"/>
      <c r="BC377" s="10"/>
    </row>
    <row r="378" spans="1:55" s="11" customFormat="1" ht="12.75">
      <c r="A378" s="10"/>
      <c r="G378" s="12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  <c r="AA378" s="10"/>
      <c r="AB378" s="10"/>
      <c r="AC378" s="10"/>
      <c r="AD378" s="10"/>
      <c r="AE378" s="10"/>
      <c r="AF378" s="10"/>
      <c r="AG378" s="10"/>
      <c r="AH378" s="10"/>
      <c r="AI378" s="10"/>
      <c r="AJ378" s="10"/>
      <c r="AK378" s="10"/>
      <c r="AL378" s="10"/>
      <c r="AM378" s="10"/>
      <c r="AN378" s="10"/>
      <c r="AO378" s="10"/>
      <c r="AP378" s="10"/>
      <c r="AQ378" s="10"/>
      <c r="AR378" s="10"/>
      <c r="AS378" s="10"/>
      <c r="AT378" s="10"/>
      <c r="AU378" s="10"/>
      <c r="AV378" s="10"/>
      <c r="AW378" s="10"/>
      <c r="AX378" s="10"/>
      <c r="AY378" s="10"/>
      <c r="AZ378" s="10"/>
      <c r="BA378" s="10"/>
      <c r="BB378" s="10"/>
      <c r="BC378" s="10"/>
    </row>
    <row r="379" spans="1:55" s="11" customFormat="1" ht="12.75">
      <c r="A379" s="10"/>
      <c r="G379" s="12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  <c r="AA379" s="10"/>
      <c r="AB379" s="10"/>
      <c r="AC379" s="10"/>
      <c r="AD379" s="10"/>
      <c r="AE379" s="10"/>
      <c r="AF379" s="10"/>
      <c r="AG379" s="10"/>
      <c r="AH379" s="10"/>
      <c r="AI379" s="10"/>
      <c r="AJ379" s="10"/>
      <c r="AK379" s="10"/>
      <c r="AL379" s="10"/>
      <c r="AM379" s="10"/>
      <c r="AN379" s="10"/>
      <c r="AO379" s="10"/>
      <c r="AP379" s="10"/>
      <c r="AQ379" s="10"/>
      <c r="AR379" s="10"/>
      <c r="AS379" s="10"/>
      <c r="AT379" s="10"/>
      <c r="AU379" s="10"/>
      <c r="AV379" s="10"/>
      <c r="AW379" s="10"/>
      <c r="AX379" s="10"/>
      <c r="AY379" s="10"/>
      <c r="AZ379" s="10"/>
      <c r="BA379" s="10"/>
      <c r="BB379" s="10"/>
      <c r="BC379" s="10"/>
    </row>
    <row r="380" spans="1:55" s="11" customFormat="1" ht="12.75">
      <c r="A380" s="10"/>
      <c r="G380" s="12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  <c r="AA380" s="10"/>
      <c r="AB380" s="10"/>
      <c r="AC380" s="10"/>
      <c r="AD380" s="10"/>
      <c r="AE380" s="10"/>
      <c r="AF380" s="10"/>
      <c r="AG380" s="10"/>
      <c r="AH380" s="10"/>
      <c r="AI380" s="10"/>
      <c r="AJ380" s="10"/>
      <c r="AK380" s="10"/>
      <c r="AL380" s="10"/>
      <c r="AM380" s="10"/>
      <c r="AN380" s="10"/>
      <c r="AO380" s="10"/>
      <c r="AP380" s="10"/>
      <c r="AQ380" s="10"/>
      <c r="AR380" s="10"/>
      <c r="AS380" s="10"/>
      <c r="AT380" s="10"/>
      <c r="AU380" s="10"/>
      <c r="AV380" s="10"/>
      <c r="AW380" s="10"/>
      <c r="AX380" s="10"/>
      <c r="AY380" s="10"/>
      <c r="AZ380" s="10"/>
      <c r="BA380" s="10"/>
      <c r="BB380" s="10"/>
      <c r="BC380" s="10"/>
    </row>
    <row r="381" spans="1:55" s="11" customFormat="1" ht="12.75">
      <c r="A381" s="10"/>
      <c r="G381" s="12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  <c r="AA381" s="10"/>
      <c r="AB381" s="10"/>
      <c r="AC381" s="10"/>
      <c r="AD381" s="10"/>
      <c r="AE381" s="10"/>
      <c r="AF381" s="10"/>
      <c r="AG381" s="10"/>
      <c r="AH381" s="10"/>
      <c r="AI381" s="10"/>
      <c r="AJ381" s="10"/>
      <c r="AK381" s="10"/>
      <c r="AL381" s="10"/>
      <c r="AM381" s="10"/>
      <c r="AN381" s="10"/>
      <c r="AO381" s="10"/>
      <c r="AP381" s="10"/>
      <c r="AQ381" s="10"/>
      <c r="AR381" s="10"/>
      <c r="AS381" s="10"/>
      <c r="AT381" s="10"/>
      <c r="AU381" s="10"/>
      <c r="AV381" s="10"/>
      <c r="AW381" s="10"/>
      <c r="AX381" s="10"/>
      <c r="AY381" s="10"/>
      <c r="AZ381" s="10"/>
      <c r="BA381" s="10"/>
      <c r="BB381" s="10"/>
      <c r="BC381" s="10"/>
    </row>
    <row r="382" spans="1:55" s="11" customFormat="1" ht="12.75">
      <c r="A382" s="10"/>
      <c r="G382" s="12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  <c r="AA382" s="10"/>
      <c r="AB382" s="10"/>
      <c r="AC382" s="10"/>
      <c r="AD382" s="10"/>
      <c r="AE382" s="10"/>
      <c r="AF382" s="10"/>
      <c r="AG382" s="10"/>
      <c r="AH382" s="10"/>
      <c r="AI382" s="10"/>
      <c r="AJ382" s="10"/>
      <c r="AK382" s="10"/>
      <c r="AL382" s="10"/>
      <c r="AM382" s="10"/>
      <c r="AN382" s="10"/>
      <c r="AO382" s="10"/>
      <c r="AP382" s="10"/>
      <c r="AQ382" s="10"/>
      <c r="AR382" s="10"/>
      <c r="AS382" s="10"/>
      <c r="AT382" s="10"/>
      <c r="AU382" s="10"/>
      <c r="AV382" s="10"/>
      <c r="AW382" s="10"/>
      <c r="AX382" s="10"/>
      <c r="AY382" s="10"/>
      <c r="AZ382" s="10"/>
      <c r="BA382" s="10"/>
      <c r="BB382" s="10"/>
      <c r="BC382" s="10"/>
    </row>
    <row r="383" spans="1:55" s="11" customFormat="1" ht="12.75">
      <c r="A383" s="10"/>
      <c r="G383" s="12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  <c r="AA383" s="10"/>
      <c r="AB383" s="10"/>
      <c r="AC383" s="10"/>
      <c r="AD383" s="10"/>
      <c r="AE383" s="10"/>
      <c r="AF383" s="10"/>
      <c r="AG383" s="10"/>
      <c r="AH383" s="10"/>
      <c r="AI383" s="10"/>
      <c r="AJ383" s="10"/>
      <c r="AK383" s="10"/>
      <c r="AL383" s="10"/>
      <c r="AM383" s="10"/>
      <c r="AN383" s="10"/>
      <c r="AO383" s="10"/>
      <c r="AP383" s="10"/>
      <c r="AQ383" s="10"/>
      <c r="AR383" s="10"/>
      <c r="AS383" s="10"/>
      <c r="AT383" s="10"/>
      <c r="AU383" s="10"/>
      <c r="AV383" s="10"/>
      <c r="AW383" s="10"/>
      <c r="AX383" s="10"/>
      <c r="AY383" s="10"/>
      <c r="AZ383" s="10"/>
      <c r="BA383" s="10"/>
      <c r="BB383" s="10"/>
      <c r="BC383" s="10"/>
    </row>
    <row r="384" spans="1:55" s="11" customFormat="1" ht="12.75">
      <c r="A384" s="10"/>
      <c r="G384" s="12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  <c r="AA384" s="10"/>
      <c r="AB384" s="10"/>
      <c r="AC384" s="10"/>
      <c r="AD384" s="10"/>
      <c r="AE384" s="10"/>
      <c r="AF384" s="10"/>
      <c r="AG384" s="10"/>
      <c r="AH384" s="10"/>
      <c r="AI384" s="10"/>
      <c r="AJ384" s="10"/>
      <c r="AK384" s="10"/>
      <c r="AL384" s="10"/>
      <c r="AM384" s="10"/>
      <c r="AN384" s="10"/>
      <c r="AO384" s="10"/>
      <c r="AP384" s="10"/>
      <c r="AQ384" s="10"/>
      <c r="AR384" s="10"/>
      <c r="AS384" s="10"/>
      <c r="AT384" s="10"/>
      <c r="AU384" s="10"/>
      <c r="AV384" s="10"/>
      <c r="AW384" s="10"/>
      <c r="AX384" s="10"/>
      <c r="AY384" s="10"/>
      <c r="AZ384" s="10"/>
      <c r="BA384" s="10"/>
      <c r="BB384" s="10"/>
      <c r="BC384" s="10"/>
    </row>
    <row r="385" spans="1:55" s="11" customFormat="1" ht="12.75">
      <c r="A385" s="10"/>
      <c r="G385" s="12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  <c r="AA385" s="10"/>
      <c r="AB385" s="10"/>
      <c r="AC385" s="10"/>
      <c r="AD385" s="10"/>
      <c r="AE385" s="10"/>
      <c r="AF385" s="10"/>
      <c r="AG385" s="10"/>
      <c r="AH385" s="10"/>
      <c r="AI385" s="10"/>
      <c r="AJ385" s="10"/>
      <c r="AK385" s="10"/>
      <c r="AL385" s="10"/>
      <c r="AM385" s="10"/>
      <c r="AN385" s="10"/>
      <c r="AO385" s="10"/>
      <c r="AP385" s="10"/>
      <c r="AQ385" s="10"/>
      <c r="AR385" s="10"/>
      <c r="AS385" s="10"/>
      <c r="AT385" s="10"/>
      <c r="AU385" s="10"/>
      <c r="AV385" s="10"/>
      <c r="AW385" s="10"/>
      <c r="AX385" s="10"/>
      <c r="AY385" s="10"/>
      <c r="AZ385" s="10"/>
      <c r="BA385" s="10"/>
      <c r="BB385" s="10"/>
      <c r="BC385" s="10"/>
    </row>
    <row r="386" spans="1:55" s="11" customFormat="1" ht="12.75">
      <c r="A386" s="10"/>
      <c r="G386" s="12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  <c r="AA386" s="10"/>
      <c r="AB386" s="10"/>
      <c r="AC386" s="10"/>
      <c r="AD386" s="10"/>
      <c r="AE386" s="10"/>
      <c r="AF386" s="10"/>
      <c r="AG386" s="10"/>
      <c r="AH386" s="10"/>
      <c r="AI386" s="10"/>
      <c r="AJ386" s="10"/>
      <c r="AK386" s="10"/>
      <c r="AL386" s="10"/>
      <c r="AM386" s="10"/>
      <c r="AN386" s="10"/>
      <c r="AO386" s="10"/>
      <c r="AP386" s="10"/>
      <c r="AQ386" s="10"/>
      <c r="AR386" s="10"/>
      <c r="AS386" s="10"/>
      <c r="AT386" s="10"/>
      <c r="AU386" s="10"/>
      <c r="AV386" s="10"/>
      <c r="AW386" s="10"/>
      <c r="AX386" s="10"/>
      <c r="AY386" s="10"/>
      <c r="AZ386" s="10"/>
      <c r="BA386" s="10"/>
      <c r="BB386" s="10"/>
      <c r="BC386" s="10"/>
    </row>
    <row r="387" spans="1:55" s="11" customFormat="1" ht="12.75">
      <c r="A387" s="10"/>
      <c r="G387" s="12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  <c r="AA387" s="10"/>
      <c r="AB387" s="10"/>
      <c r="AC387" s="10"/>
      <c r="AD387" s="10"/>
      <c r="AE387" s="10"/>
      <c r="AF387" s="10"/>
      <c r="AG387" s="10"/>
      <c r="AH387" s="10"/>
      <c r="AI387" s="10"/>
      <c r="AJ387" s="10"/>
      <c r="AK387" s="10"/>
      <c r="AL387" s="10"/>
      <c r="AM387" s="10"/>
      <c r="AN387" s="10"/>
      <c r="AO387" s="10"/>
      <c r="AP387" s="10"/>
      <c r="AQ387" s="10"/>
      <c r="AR387" s="10"/>
      <c r="AS387" s="10"/>
      <c r="AT387" s="10"/>
      <c r="AU387" s="10"/>
      <c r="AV387" s="10"/>
      <c r="AW387" s="10"/>
      <c r="AX387" s="10"/>
      <c r="AY387" s="10"/>
      <c r="AZ387" s="10"/>
      <c r="BA387" s="10"/>
      <c r="BB387" s="10"/>
      <c r="BC387" s="10"/>
    </row>
    <row r="388" spans="1:55" s="11" customFormat="1" ht="12.75">
      <c r="A388" s="10"/>
      <c r="G388" s="12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  <c r="AA388" s="10"/>
      <c r="AB388" s="10"/>
      <c r="AC388" s="10"/>
      <c r="AD388" s="10"/>
      <c r="AE388" s="10"/>
      <c r="AF388" s="10"/>
      <c r="AG388" s="10"/>
      <c r="AH388" s="10"/>
      <c r="AI388" s="10"/>
      <c r="AJ388" s="10"/>
      <c r="AK388" s="10"/>
      <c r="AL388" s="10"/>
      <c r="AM388" s="10"/>
      <c r="AN388" s="10"/>
      <c r="AO388" s="10"/>
      <c r="AP388" s="10"/>
      <c r="AQ388" s="10"/>
      <c r="AR388" s="10"/>
      <c r="AS388" s="10"/>
      <c r="AT388" s="10"/>
      <c r="AU388" s="10"/>
      <c r="AV388" s="10"/>
      <c r="AW388" s="10"/>
      <c r="AX388" s="10"/>
      <c r="AY388" s="10"/>
      <c r="AZ388" s="10"/>
      <c r="BA388" s="10"/>
      <c r="BB388" s="10"/>
      <c r="BC388" s="10"/>
    </row>
    <row r="389" spans="1:55" s="11" customFormat="1" ht="12.75">
      <c r="A389" s="10"/>
      <c r="G389" s="12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  <c r="AA389" s="10"/>
      <c r="AB389" s="10"/>
      <c r="AC389" s="10"/>
      <c r="AD389" s="10"/>
      <c r="AE389" s="10"/>
      <c r="AF389" s="10"/>
      <c r="AG389" s="10"/>
      <c r="AH389" s="10"/>
      <c r="AI389" s="10"/>
      <c r="AJ389" s="10"/>
      <c r="AK389" s="10"/>
      <c r="AL389" s="10"/>
      <c r="AM389" s="10"/>
      <c r="AN389" s="10"/>
      <c r="AO389" s="10"/>
      <c r="AP389" s="10"/>
      <c r="AQ389" s="10"/>
      <c r="AR389" s="10"/>
      <c r="AS389" s="10"/>
      <c r="AT389" s="10"/>
      <c r="AU389" s="10"/>
      <c r="AV389" s="10"/>
      <c r="AW389" s="10"/>
      <c r="AX389" s="10"/>
      <c r="AY389" s="10"/>
      <c r="AZ389" s="10"/>
      <c r="BA389" s="10"/>
      <c r="BB389" s="10"/>
      <c r="BC389" s="10"/>
    </row>
    <row r="390" spans="1:55" s="11" customFormat="1" ht="12.75">
      <c r="A390" s="10"/>
      <c r="G390" s="12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  <c r="AA390" s="10"/>
      <c r="AB390" s="10"/>
      <c r="AC390" s="10"/>
      <c r="AD390" s="10"/>
      <c r="AE390" s="10"/>
      <c r="AF390" s="10"/>
      <c r="AG390" s="10"/>
      <c r="AH390" s="10"/>
      <c r="AI390" s="10"/>
      <c r="AJ390" s="10"/>
      <c r="AK390" s="10"/>
      <c r="AL390" s="10"/>
      <c r="AM390" s="10"/>
      <c r="AN390" s="10"/>
      <c r="AO390" s="10"/>
      <c r="AP390" s="10"/>
      <c r="AQ390" s="10"/>
      <c r="AR390" s="10"/>
      <c r="AS390" s="10"/>
      <c r="AT390" s="10"/>
      <c r="AU390" s="10"/>
      <c r="AV390" s="10"/>
      <c r="AW390" s="10"/>
      <c r="AX390" s="10"/>
      <c r="AY390" s="10"/>
      <c r="AZ390" s="10"/>
      <c r="BA390" s="10"/>
      <c r="BB390" s="10"/>
      <c r="BC390" s="10"/>
    </row>
    <row r="391" spans="1:55" s="11" customFormat="1" ht="12.75">
      <c r="A391" s="10"/>
      <c r="G391" s="12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  <c r="AA391" s="10"/>
      <c r="AB391" s="10"/>
      <c r="AC391" s="10"/>
      <c r="AD391" s="10"/>
      <c r="AE391" s="10"/>
      <c r="AF391" s="10"/>
      <c r="AG391" s="10"/>
      <c r="AH391" s="10"/>
      <c r="AI391" s="10"/>
      <c r="AJ391" s="10"/>
      <c r="AK391" s="10"/>
      <c r="AL391" s="10"/>
      <c r="AM391" s="10"/>
      <c r="AN391" s="10"/>
      <c r="AO391" s="10"/>
      <c r="AP391" s="10"/>
      <c r="AQ391" s="10"/>
      <c r="AR391" s="10"/>
      <c r="AS391" s="10"/>
      <c r="AT391" s="10"/>
      <c r="AU391" s="10"/>
      <c r="AV391" s="10"/>
      <c r="AW391" s="10"/>
      <c r="AX391" s="10"/>
      <c r="AY391" s="10"/>
      <c r="AZ391" s="10"/>
      <c r="BA391" s="10"/>
      <c r="BB391" s="10"/>
      <c r="BC391" s="10"/>
    </row>
    <row r="392" spans="1:55" s="11" customFormat="1" ht="12.75">
      <c r="A392" s="10"/>
      <c r="G392" s="12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  <c r="AA392" s="10"/>
      <c r="AB392" s="10"/>
      <c r="AC392" s="10"/>
      <c r="AD392" s="10"/>
      <c r="AE392" s="10"/>
      <c r="AF392" s="10"/>
      <c r="AG392" s="10"/>
      <c r="AH392" s="10"/>
      <c r="AI392" s="10"/>
      <c r="AJ392" s="10"/>
      <c r="AK392" s="10"/>
      <c r="AL392" s="10"/>
      <c r="AM392" s="10"/>
      <c r="AN392" s="10"/>
      <c r="AO392" s="10"/>
      <c r="AP392" s="10"/>
      <c r="AQ392" s="10"/>
      <c r="AR392" s="10"/>
      <c r="AS392" s="10"/>
      <c r="AT392" s="10"/>
      <c r="AU392" s="10"/>
      <c r="AV392" s="10"/>
      <c r="AW392" s="10"/>
      <c r="AX392" s="10"/>
      <c r="AY392" s="10"/>
      <c r="AZ392" s="10"/>
      <c r="BA392" s="10"/>
      <c r="BB392" s="10"/>
      <c r="BC392" s="10"/>
    </row>
    <row r="393" spans="1:55" s="11" customFormat="1" ht="12.75">
      <c r="A393" s="10"/>
      <c r="G393" s="12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  <c r="AA393" s="10"/>
      <c r="AB393" s="10"/>
      <c r="AC393" s="10"/>
      <c r="AD393" s="10"/>
      <c r="AE393" s="10"/>
      <c r="AF393" s="10"/>
      <c r="AG393" s="10"/>
      <c r="AH393" s="10"/>
      <c r="AI393" s="10"/>
      <c r="AJ393" s="10"/>
      <c r="AK393" s="10"/>
      <c r="AL393" s="10"/>
      <c r="AM393" s="10"/>
      <c r="AN393" s="10"/>
      <c r="AO393" s="10"/>
      <c r="AP393" s="10"/>
      <c r="AQ393" s="10"/>
      <c r="AR393" s="10"/>
      <c r="AS393" s="10"/>
      <c r="AT393" s="10"/>
      <c r="AU393" s="10"/>
      <c r="AV393" s="10"/>
      <c r="AW393" s="10"/>
      <c r="AX393" s="10"/>
      <c r="AY393" s="10"/>
      <c r="AZ393" s="10"/>
      <c r="BA393" s="10"/>
      <c r="BB393" s="10"/>
      <c r="BC393" s="10"/>
    </row>
    <row r="394" spans="1:55" s="11" customFormat="1" ht="12.75">
      <c r="A394" s="10"/>
      <c r="G394" s="12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  <c r="AA394" s="10"/>
      <c r="AB394" s="10"/>
      <c r="AC394" s="10"/>
      <c r="AD394" s="10"/>
      <c r="AE394" s="10"/>
      <c r="AF394" s="10"/>
      <c r="AG394" s="10"/>
      <c r="AH394" s="10"/>
      <c r="AI394" s="10"/>
      <c r="AJ394" s="10"/>
      <c r="AK394" s="10"/>
      <c r="AL394" s="10"/>
      <c r="AM394" s="10"/>
      <c r="AN394" s="10"/>
      <c r="AO394" s="10"/>
      <c r="AP394" s="10"/>
      <c r="AQ394" s="10"/>
      <c r="AR394" s="10"/>
      <c r="AS394" s="10"/>
      <c r="AT394" s="10"/>
      <c r="AU394" s="10"/>
      <c r="AV394" s="10"/>
      <c r="AW394" s="10"/>
      <c r="AX394" s="10"/>
      <c r="AY394" s="10"/>
      <c r="AZ394" s="10"/>
      <c r="BA394" s="10"/>
      <c r="BB394" s="10"/>
      <c r="BC394" s="10"/>
    </row>
    <row r="395" spans="1:55" s="11" customFormat="1" ht="12.75">
      <c r="A395" s="10"/>
      <c r="G395" s="12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  <c r="AA395" s="10"/>
      <c r="AB395" s="10"/>
      <c r="AC395" s="10"/>
      <c r="AD395" s="10"/>
      <c r="AE395" s="10"/>
      <c r="AF395" s="10"/>
      <c r="AG395" s="10"/>
      <c r="AH395" s="10"/>
      <c r="AI395" s="10"/>
      <c r="AJ395" s="10"/>
      <c r="AK395" s="10"/>
      <c r="AL395" s="10"/>
      <c r="AM395" s="10"/>
      <c r="AN395" s="10"/>
      <c r="AO395" s="10"/>
      <c r="AP395" s="10"/>
      <c r="AQ395" s="10"/>
      <c r="AR395" s="10"/>
      <c r="AS395" s="10"/>
      <c r="AT395" s="10"/>
      <c r="AU395" s="10"/>
      <c r="AV395" s="10"/>
      <c r="AW395" s="10"/>
      <c r="AX395" s="10"/>
      <c r="AY395" s="10"/>
      <c r="AZ395" s="10"/>
      <c r="BA395" s="10"/>
      <c r="BB395" s="10"/>
      <c r="BC395" s="10"/>
    </row>
    <row r="396" spans="1:55" s="11" customFormat="1" ht="12.75">
      <c r="A396" s="10"/>
      <c r="G396" s="12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  <c r="AA396" s="10"/>
      <c r="AB396" s="10"/>
      <c r="AC396" s="10"/>
      <c r="AD396" s="10"/>
      <c r="AE396" s="10"/>
      <c r="AF396" s="10"/>
      <c r="AG396" s="10"/>
      <c r="AH396" s="10"/>
      <c r="AI396" s="10"/>
      <c r="AJ396" s="10"/>
      <c r="AK396" s="10"/>
      <c r="AL396" s="10"/>
      <c r="AM396" s="10"/>
      <c r="AN396" s="10"/>
      <c r="AO396" s="10"/>
      <c r="AP396" s="10"/>
      <c r="AQ396" s="10"/>
      <c r="AR396" s="10"/>
      <c r="AS396" s="10"/>
      <c r="AT396" s="10"/>
      <c r="AU396" s="10"/>
      <c r="AV396" s="10"/>
      <c r="AW396" s="10"/>
      <c r="AX396" s="10"/>
      <c r="AY396" s="10"/>
      <c r="AZ396" s="10"/>
      <c r="BA396" s="10"/>
      <c r="BB396" s="10"/>
      <c r="BC396" s="10"/>
    </row>
    <row r="397" spans="1:55" s="11" customFormat="1" ht="12.75">
      <c r="A397" s="10"/>
      <c r="G397" s="12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  <c r="AA397" s="10"/>
      <c r="AB397" s="10"/>
      <c r="AC397" s="10"/>
      <c r="AD397" s="10"/>
      <c r="AE397" s="10"/>
      <c r="AF397" s="10"/>
      <c r="AG397" s="10"/>
      <c r="AH397" s="10"/>
      <c r="AI397" s="10"/>
      <c r="AJ397" s="10"/>
      <c r="AK397" s="10"/>
      <c r="AL397" s="10"/>
      <c r="AM397" s="10"/>
      <c r="AN397" s="10"/>
      <c r="AO397" s="10"/>
      <c r="AP397" s="10"/>
      <c r="AQ397" s="10"/>
      <c r="AR397" s="10"/>
      <c r="AS397" s="10"/>
      <c r="AT397" s="10"/>
      <c r="AU397" s="10"/>
      <c r="AV397" s="10"/>
      <c r="AW397" s="10"/>
      <c r="AX397" s="10"/>
      <c r="AY397" s="10"/>
      <c r="AZ397" s="10"/>
      <c r="BA397" s="10"/>
      <c r="BB397" s="10"/>
      <c r="BC397" s="10"/>
    </row>
    <row r="398" spans="1:55" s="11" customFormat="1" ht="12.75">
      <c r="A398" s="10"/>
      <c r="G398" s="12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  <c r="AA398" s="10"/>
      <c r="AB398" s="10"/>
      <c r="AC398" s="10"/>
      <c r="AD398" s="10"/>
      <c r="AE398" s="10"/>
      <c r="AF398" s="10"/>
      <c r="AG398" s="10"/>
      <c r="AH398" s="10"/>
      <c r="AI398" s="10"/>
      <c r="AJ398" s="10"/>
      <c r="AK398" s="10"/>
      <c r="AL398" s="10"/>
      <c r="AM398" s="10"/>
      <c r="AN398" s="10"/>
      <c r="AO398" s="10"/>
      <c r="AP398" s="10"/>
      <c r="AQ398" s="10"/>
      <c r="AR398" s="10"/>
      <c r="AS398" s="10"/>
      <c r="AT398" s="10"/>
      <c r="AU398" s="10"/>
      <c r="AV398" s="10"/>
      <c r="AW398" s="10"/>
      <c r="AX398" s="10"/>
      <c r="AY398" s="10"/>
      <c r="AZ398" s="10"/>
      <c r="BA398" s="10"/>
      <c r="BB398" s="10"/>
      <c r="BC398" s="10"/>
    </row>
    <row r="399" spans="1:55" s="11" customFormat="1" ht="12.75">
      <c r="A399" s="10"/>
      <c r="G399" s="12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  <c r="AA399" s="10"/>
      <c r="AB399" s="10"/>
      <c r="AC399" s="10"/>
      <c r="AD399" s="10"/>
      <c r="AE399" s="10"/>
      <c r="AF399" s="10"/>
      <c r="AG399" s="10"/>
      <c r="AH399" s="10"/>
      <c r="AI399" s="10"/>
      <c r="AJ399" s="10"/>
      <c r="AK399" s="10"/>
      <c r="AL399" s="10"/>
      <c r="AM399" s="10"/>
      <c r="AN399" s="10"/>
      <c r="AO399" s="10"/>
      <c r="AP399" s="10"/>
      <c r="AQ399" s="10"/>
      <c r="AR399" s="10"/>
      <c r="AS399" s="10"/>
      <c r="AT399" s="10"/>
      <c r="AU399" s="10"/>
      <c r="AV399" s="10"/>
      <c r="AW399" s="10"/>
      <c r="AX399" s="10"/>
      <c r="AY399" s="10"/>
      <c r="AZ399" s="10"/>
      <c r="BA399" s="10"/>
      <c r="BB399" s="10"/>
      <c r="BC399" s="10"/>
    </row>
    <row r="400" spans="1:55" s="11" customFormat="1" ht="12.75">
      <c r="A400" s="10"/>
      <c r="G400" s="12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  <c r="AA400" s="10"/>
      <c r="AB400" s="10"/>
      <c r="AC400" s="10"/>
      <c r="AD400" s="10"/>
      <c r="AE400" s="10"/>
      <c r="AF400" s="10"/>
      <c r="AG400" s="10"/>
      <c r="AH400" s="10"/>
      <c r="AI400" s="10"/>
      <c r="AJ400" s="10"/>
      <c r="AK400" s="10"/>
      <c r="AL400" s="10"/>
      <c r="AM400" s="10"/>
      <c r="AN400" s="10"/>
      <c r="AO400" s="10"/>
      <c r="AP400" s="10"/>
      <c r="AQ400" s="10"/>
      <c r="AR400" s="10"/>
      <c r="AS400" s="10"/>
      <c r="AT400" s="10"/>
      <c r="AU400" s="10"/>
      <c r="AV400" s="10"/>
      <c r="AW400" s="10"/>
      <c r="AX400" s="10"/>
      <c r="AY400" s="10"/>
      <c r="AZ400" s="10"/>
      <c r="BA400" s="10"/>
      <c r="BB400" s="10"/>
      <c r="BC400" s="10"/>
    </row>
    <row r="401" spans="1:55" s="11" customFormat="1" ht="12.75">
      <c r="A401" s="10"/>
      <c r="G401" s="12"/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  <c r="AA401" s="10"/>
      <c r="AB401" s="10"/>
      <c r="AC401" s="10"/>
      <c r="AD401" s="10"/>
      <c r="AE401" s="10"/>
      <c r="AF401" s="10"/>
      <c r="AG401" s="10"/>
      <c r="AH401" s="10"/>
      <c r="AI401" s="10"/>
      <c r="AJ401" s="10"/>
      <c r="AK401" s="10"/>
      <c r="AL401" s="10"/>
      <c r="AM401" s="10"/>
      <c r="AN401" s="10"/>
      <c r="AO401" s="10"/>
      <c r="AP401" s="10"/>
      <c r="AQ401" s="10"/>
      <c r="AR401" s="10"/>
      <c r="AS401" s="10"/>
      <c r="AT401" s="10"/>
      <c r="AU401" s="10"/>
      <c r="AV401" s="10"/>
      <c r="AW401" s="10"/>
      <c r="AX401" s="10"/>
      <c r="AY401" s="10"/>
      <c r="AZ401" s="10"/>
      <c r="BA401" s="10"/>
      <c r="BB401" s="10"/>
      <c r="BC401" s="10"/>
    </row>
    <row r="402" spans="1:55" s="11" customFormat="1" ht="12.75">
      <c r="A402" s="10"/>
      <c r="G402" s="12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  <c r="AA402" s="10"/>
      <c r="AB402" s="10"/>
      <c r="AC402" s="10"/>
      <c r="AD402" s="10"/>
      <c r="AE402" s="10"/>
      <c r="AF402" s="10"/>
      <c r="AG402" s="10"/>
      <c r="AH402" s="10"/>
      <c r="AI402" s="10"/>
      <c r="AJ402" s="10"/>
      <c r="AK402" s="10"/>
      <c r="AL402" s="10"/>
      <c r="AM402" s="10"/>
      <c r="AN402" s="10"/>
      <c r="AO402" s="10"/>
      <c r="AP402" s="10"/>
      <c r="AQ402" s="10"/>
      <c r="AR402" s="10"/>
      <c r="AS402" s="10"/>
      <c r="AT402" s="10"/>
      <c r="AU402" s="10"/>
      <c r="AV402" s="10"/>
      <c r="AW402" s="10"/>
      <c r="AX402" s="10"/>
      <c r="AY402" s="10"/>
      <c r="AZ402" s="10"/>
      <c r="BA402" s="10"/>
      <c r="BB402" s="10"/>
      <c r="BC402" s="10"/>
    </row>
    <row r="403" spans="1:55" s="11" customFormat="1" ht="12.75">
      <c r="A403" s="10"/>
      <c r="G403" s="12"/>
      <c r="J403" s="10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  <c r="AA403" s="10"/>
      <c r="AB403" s="10"/>
      <c r="AC403" s="10"/>
      <c r="AD403" s="10"/>
      <c r="AE403" s="10"/>
      <c r="AF403" s="10"/>
      <c r="AG403" s="10"/>
      <c r="AH403" s="10"/>
      <c r="AI403" s="10"/>
      <c r="AJ403" s="10"/>
      <c r="AK403" s="10"/>
      <c r="AL403" s="10"/>
      <c r="AM403" s="10"/>
      <c r="AN403" s="10"/>
      <c r="AO403" s="10"/>
      <c r="AP403" s="10"/>
      <c r="AQ403" s="10"/>
      <c r="AR403" s="10"/>
      <c r="AS403" s="10"/>
      <c r="AT403" s="10"/>
      <c r="AU403" s="10"/>
      <c r="AV403" s="10"/>
      <c r="AW403" s="10"/>
      <c r="AX403" s="10"/>
      <c r="AY403" s="10"/>
      <c r="AZ403" s="10"/>
      <c r="BA403" s="10"/>
      <c r="BB403" s="10"/>
      <c r="BC403" s="10"/>
    </row>
    <row r="404" spans="1:55" s="11" customFormat="1" ht="12.75">
      <c r="A404" s="10"/>
      <c r="G404" s="12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  <c r="AA404" s="10"/>
      <c r="AB404" s="10"/>
      <c r="AC404" s="10"/>
      <c r="AD404" s="10"/>
      <c r="AE404" s="10"/>
      <c r="AF404" s="10"/>
      <c r="AG404" s="10"/>
      <c r="AH404" s="10"/>
      <c r="AI404" s="10"/>
      <c r="AJ404" s="10"/>
      <c r="AK404" s="10"/>
      <c r="AL404" s="10"/>
      <c r="AM404" s="10"/>
      <c r="AN404" s="10"/>
      <c r="AO404" s="10"/>
      <c r="AP404" s="10"/>
      <c r="AQ404" s="10"/>
      <c r="AR404" s="10"/>
      <c r="AS404" s="10"/>
      <c r="AT404" s="10"/>
      <c r="AU404" s="10"/>
      <c r="AV404" s="10"/>
      <c r="AW404" s="10"/>
      <c r="AX404" s="10"/>
      <c r="AY404" s="10"/>
      <c r="AZ404" s="10"/>
      <c r="BA404" s="10"/>
      <c r="BB404" s="10"/>
      <c r="BC404" s="10"/>
    </row>
    <row r="405" spans="1:55" s="11" customFormat="1" ht="12.75">
      <c r="A405" s="10"/>
      <c r="G405" s="12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  <c r="AA405" s="10"/>
      <c r="AB405" s="10"/>
      <c r="AC405" s="10"/>
      <c r="AD405" s="10"/>
      <c r="AE405" s="10"/>
      <c r="AF405" s="10"/>
      <c r="AG405" s="10"/>
      <c r="AH405" s="10"/>
      <c r="AI405" s="10"/>
      <c r="AJ405" s="10"/>
      <c r="AK405" s="10"/>
      <c r="AL405" s="10"/>
      <c r="AM405" s="10"/>
      <c r="AN405" s="10"/>
      <c r="AO405" s="10"/>
      <c r="AP405" s="10"/>
      <c r="AQ405" s="10"/>
      <c r="AR405" s="10"/>
      <c r="AS405" s="10"/>
      <c r="AT405" s="10"/>
      <c r="AU405" s="10"/>
      <c r="AV405" s="10"/>
      <c r="AW405" s="10"/>
      <c r="AX405" s="10"/>
      <c r="AY405" s="10"/>
      <c r="AZ405" s="10"/>
      <c r="BA405" s="10"/>
      <c r="BB405" s="10"/>
      <c r="BC405" s="10"/>
    </row>
    <row r="406" spans="1:55" s="11" customFormat="1" ht="12.75">
      <c r="A406" s="10"/>
      <c r="G406" s="12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  <c r="AA406" s="10"/>
      <c r="AB406" s="10"/>
      <c r="AC406" s="10"/>
      <c r="AD406" s="10"/>
      <c r="AE406" s="10"/>
      <c r="AF406" s="10"/>
      <c r="AG406" s="10"/>
      <c r="AH406" s="10"/>
      <c r="AI406" s="10"/>
      <c r="AJ406" s="10"/>
      <c r="AK406" s="10"/>
      <c r="AL406" s="10"/>
      <c r="AM406" s="10"/>
      <c r="AN406" s="10"/>
      <c r="AO406" s="10"/>
      <c r="AP406" s="10"/>
      <c r="AQ406" s="10"/>
      <c r="AR406" s="10"/>
      <c r="AS406" s="10"/>
      <c r="AT406" s="10"/>
      <c r="AU406" s="10"/>
      <c r="AV406" s="10"/>
      <c r="AW406" s="10"/>
      <c r="AX406" s="10"/>
      <c r="AY406" s="10"/>
      <c r="AZ406" s="10"/>
      <c r="BA406" s="10"/>
      <c r="BB406" s="10"/>
      <c r="BC406" s="10"/>
    </row>
    <row r="407" spans="1:55" s="11" customFormat="1" ht="12.75">
      <c r="A407" s="10"/>
      <c r="G407" s="12"/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  <c r="AA407" s="10"/>
      <c r="AB407" s="10"/>
      <c r="AC407" s="10"/>
      <c r="AD407" s="10"/>
      <c r="AE407" s="10"/>
      <c r="AF407" s="10"/>
      <c r="AG407" s="10"/>
      <c r="AH407" s="10"/>
      <c r="AI407" s="10"/>
      <c r="AJ407" s="10"/>
      <c r="AK407" s="10"/>
      <c r="AL407" s="10"/>
      <c r="AM407" s="10"/>
      <c r="AN407" s="10"/>
      <c r="AO407" s="10"/>
      <c r="AP407" s="10"/>
      <c r="AQ407" s="10"/>
      <c r="AR407" s="10"/>
      <c r="AS407" s="10"/>
      <c r="AT407" s="10"/>
      <c r="AU407" s="10"/>
      <c r="AV407" s="10"/>
      <c r="AW407" s="10"/>
      <c r="AX407" s="10"/>
      <c r="AY407" s="10"/>
      <c r="AZ407" s="10"/>
      <c r="BA407" s="10"/>
      <c r="BB407" s="10"/>
      <c r="BC407" s="10"/>
    </row>
    <row r="408" spans="1:55" s="11" customFormat="1" ht="12.75">
      <c r="A408" s="10"/>
      <c r="G408" s="12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  <c r="AA408" s="10"/>
      <c r="AB408" s="10"/>
      <c r="AC408" s="10"/>
      <c r="AD408" s="10"/>
      <c r="AE408" s="10"/>
      <c r="AF408" s="10"/>
      <c r="AG408" s="10"/>
      <c r="AH408" s="10"/>
      <c r="AI408" s="10"/>
      <c r="AJ408" s="10"/>
      <c r="AK408" s="10"/>
      <c r="AL408" s="10"/>
      <c r="AM408" s="10"/>
      <c r="AN408" s="10"/>
      <c r="AO408" s="10"/>
      <c r="AP408" s="10"/>
      <c r="AQ408" s="10"/>
      <c r="AR408" s="10"/>
      <c r="AS408" s="10"/>
      <c r="AT408" s="10"/>
      <c r="AU408" s="10"/>
      <c r="AV408" s="10"/>
      <c r="AW408" s="10"/>
      <c r="AX408" s="10"/>
      <c r="AY408" s="10"/>
      <c r="AZ408" s="10"/>
      <c r="BA408" s="10"/>
      <c r="BB408" s="10"/>
      <c r="BC408" s="10"/>
    </row>
    <row r="409" spans="1:55" s="11" customFormat="1" ht="12.75">
      <c r="A409" s="10"/>
      <c r="G409" s="12"/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  <c r="AA409" s="10"/>
      <c r="AB409" s="10"/>
      <c r="AC409" s="10"/>
      <c r="AD409" s="10"/>
      <c r="AE409" s="10"/>
      <c r="AF409" s="10"/>
      <c r="AG409" s="10"/>
      <c r="AH409" s="10"/>
      <c r="AI409" s="10"/>
      <c r="AJ409" s="10"/>
      <c r="AK409" s="10"/>
      <c r="AL409" s="10"/>
      <c r="AM409" s="10"/>
      <c r="AN409" s="10"/>
      <c r="AO409" s="10"/>
      <c r="AP409" s="10"/>
      <c r="AQ409" s="10"/>
      <c r="AR409" s="10"/>
      <c r="AS409" s="10"/>
      <c r="AT409" s="10"/>
      <c r="AU409" s="10"/>
      <c r="AV409" s="10"/>
      <c r="AW409" s="10"/>
      <c r="AX409" s="10"/>
      <c r="AY409" s="10"/>
      <c r="AZ409" s="10"/>
      <c r="BA409" s="10"/>
      <c r="BB409" s="10"/>
      <c r="BC409" s="10"/>
    </row>
    <row r="410" spans="1:55" s="11" customFormat="1" ht="12.75">
      <c r="A410" s="10"/>
      <c r="G410" s="12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  <c r="AA410" s="10"/>
      <c r="AB410" s="10"/>
      <c r="AC410" s="10"/>
      <c r="AD410" s="10"/>
      <c r="AE410" s="10"/>
      <c r="AF410" s="10"/>
      <c r="AG410" s="10"/>
      <c r="AH410" s="10"/>
      <c r="AI410" s="10"/>
      <c r="AJ410" s="10"/>
      <c r="AK410" s="10"/>
      <c r="AL410" s="10"/>
      <c r="AM410" s="10"/>
      <c r="AN410" s="10"/>
      <c r="AO410" s="10"/>
      <c r="AP410" s="10"/>
      <c r="AQ410" s="10"/>
      <c r="AR410" s="10"/>
      <c r="AS410" s="10"/>
      <c r="AT410" s="10"/>
      <c r="AU410" s="10"/>
      <c r="AV410" s="10"/>
      <c r="AW410" s="10"/>
      <c r="AX410" s="10"/>
      <c r="AY410" s="10"/>
      <c r="AZ410" s="10"/>
      <c r="BA410" s="10"/>
      <c r="BB410" s="10"/>
      <c r="BC410" s="10"/>
    </row>
    <row r="411" spans="1:55" s="11" customFormat="1" ht="12.75">
      <c r="A411" s="10"/>
      <c r="G411" s="12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  <c r="AA411" s="10"/>
      <c r="AB411" s="10"/>
      <c r="AC411" s="10"/>
      <c r="AD411" s="10"/>
      <c r="AE411" s="10"/>
      <c r="AF411" s="10"/>
      <c r="AG411" s="10"/>
      <c r="AH411" s="10"/>
      <c r="AI411" s="10"/>
      <c r="AJ411" s="10"/>
      <c r="AK411" s="10"/>
      <c r="AL411" s="10"/>
      <c r="AM411" s="10"/>
      <c r="AN411" s="10"/>
      <c r="AO411" s="10"/>
      <c r="AP411" s="10"/>
      <c r="AQ411" s="10"/>
      <c r="AR411" s="10"/>
      <c r="AS411" s="10"/>
      <c r="AT411" s="10"/>
      <c r="AU411" s="10"/>
      <c r="AV411" s="10"/>
      <c r="AW411" s="10"/>
      <c r="AX411" s="10"/>
      <c r="AY411" s="10"/>
      <c r="AZ411" s="10"/>
      <c r="BA411" s="10"/>
      <c r="BB411" s="10"/>
      <c r="BC411" s="10"/>
    </row>
    <row r="412" spans="1:55" s="11" customFormat="1" ht="12.75">
      <c r="A412" s="10"/>
      <c r="G412" s="12"/>
      <c r="J412" s="10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  <c r="AA412" s="10"/>
      <c r="AB412" s="10"/>
      <c r="AC412" s="10"/>
      <c r="AD412" s="10"/>
      <c r="AE412" s="10"/>
      <c r="AF412" s="10"/>
      <c r="AG412" s="10"/>
      <c r="AH412" s="10"/>
      <c r="AI412" s="10"/>
      <c r="AJ412" s="10"/>
      <c r="AK412" s="10"/>
      <c r="AL412" s="10"/>
      <c r="AM412" s="10"/>
      <c r="AN412" s="10"/>
      <c r="AO412" s="10"/>
      <c r="AP412" s="10"/>
      <c r="AQ412" s="10"/>
      <c r="AR412" s="10"/>
      <c r="AS412" s="10"/>
      <c r="AT412" s="10"/>
      <c r="AU412" s="10"/>
      <c r="AV412" s="10"/>
      <c r="AW412" s="10"/>
      <c r="AX412" s="10"/>
      <c r="AY412" s="10"/>
      <c r="AZ412" s="10"/>
      <c r="BA412" s="10"/>
      <c r="BB412" s="10"/>
      <c r="BC412" s="10"/>
    </row>
    <row r="413" spans="1:55" s="11" customFormat="1" ht="12.75">
      <c r="A413" s="10"/>
      <c r="G413" s="12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  <c r="AA413" s="10"/>
      <c r="AB413" s="10"/>
      <c r="AC413" s="10"/>
      <c r="AD413" s="10"/>
      <c r="AE413" s="10"/>
      <c r="AF413" s="10"/>
      <c r="AG413" s="10"/>
      <c r="AH413" s="10"/>
      <c r="AI413" s="10"/>
      <c r="AJ413" s="10"/>
      <c r="AK413" s="10"/>
      <c r="AL413" s="10"/>
      <c r="AM413" s="10"/>
      <c r="AN413" s="10"/>
      <c r="AO413" s="10"/>
      <c r="AP413" s="10"/>
      <c r="AQ413" s="10"/>
      <c r="AR413" s="10"/>
      <c r="AS413" s="10"/>
      <c r="AT413" s="10"/>
      <c r="AU413" s="10"/>
      <c r="AV413" s="10"/>
      <c r="AW413" s="10"/>
      <c r="AX413" s="10"/>
      <c r="AY413" s="10"/>
      <c r="AZ413" s="10"/>
      <c r="BA413" s="10"/>
      <c r="BB413" s="10"/>
      <c r="BC413" s="10"/>
    </row>
    <row r="414" spans="1:55" s="11" customFormat="1" ht="12.75">
      <c r="A414" s="10"/>
      <c r="G414" s="12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  <c r="AA414" s="10"/>
      <c r="AB414" s="10"/>
      <c r="AC414" s="10"/>
      <c r="AD414" s="10"/>
      <c r="AE414" s="10"/>
      <c r="AF414" s="10"/>
      <c r="AG414" s="10"/>
      <c r="AH414" s="10"/>
      <c r="AI414" s="10"/>
      <c r="AJ414" s="10"/>
      <c r="AK414" s="10"/>
      <c r="AL414" s="10"/>
      <c r="AM414" s="10"/>
      <c r="AN414" s="10"/>
      <c r="AO414" s="10"/>
      <c r="AP414" s="10"/>
      <c r="AQ414" s="10"/>
      <c r="AR414" s="10"/>
      <c r="AS414" s="10"/>
      <c r="AT414" s="10"/>
      <c r="AU414" s="10"/>
      <c r="AV414" s="10"/>
      <c r="AW414" s="10"/>
      <c r="AX414" s="10"/>
      <c r="AY414" s="10"/>
      <c r="AZ414" s="10"/>
      <c r="BA414" s="10"/>
      <c r="BB414" s="10"/>
      <c r="BC414" s="10"/>
    </row>
    <row r="415" spans="1:55" s="11" customFormat="1" ht="12.75">
      <c r="A415" s="10"/>
      <c r="G415" s="12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  <c r="AA415" s="10"/>
      <c r="AB415" s="10"/>
      <c r="AC415" s="10"/>
      <c r="AD415" s="10"/>
      <c r="AE415" s="10"/>
      <c r="AF415" s="10"/>
      <c r="AG415" s="10"/>
      <c r="AH415" s="10"/>
      <c r="AI415" s="10"/>
      <c r="AJ415" s="10"/>
      <c r="AK415" s="10"/>
      <c r="AL415" s="10"/>
      <c r="AM415" s="10"/>
      <c r="AN415" s="10"/>
      <c r="AO415" s="10"/>
      <c r="AP415" s="10"/>
      <c r="AQ415" s="10"/>
      <c r="AR415" s="10"/>
      <c r="AS415" s="10"/>
      <c r="AT415" s="10"/>
      <c r="AU415" s="10"/>
      <c r="AV415" s="10"/>
      <c r="AW415" s="10"/>
      <c r="AX415" s="10"/>
      <c r="AY415" s="10"/>
      <c r="AZ415" s="10"/>
      <c r="BA415" s="10"/>
      <c r="BB415" s="10"/>
      <c r="BC415" s="10"/>
    </row>
    <row r="416" spans="1:55" s="11" customFormat="1" ht="12.75">
      <c r="A416" s="10"/>
      <c r="G416" s="12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  <c r="AA416" s="10"/>
      <c r="AB416" s="10"/>
      <c r="AC416" s="10"/>
      <c r="AD416" s="10"/>
      <c r="AE416" s="10"/>
      <c r="AF416" s="10"/>
      <c r="AG416" s="10"/>
      <c r="AH416" s="10"/>
      <c r="AI416" s="10"/>
      <c r="AJ416" s="10"/>
      <c r="AK416" s="10"/>
      <c r="AL416" s="10"/>
      <c r="AM416" s="10"/>
      <c r="AN416" s="10"/>
      <c r="AO416" s="10"/>
      <c r="AP416" s="10"/>
      <c r="AQ416" s="10"/>
      <c r="AR416" s="10"/>
      <c r="AS416" s="10"/>
      <c r="AT416" s="10"/>
      <c r="AU416" s="10"/>
      <c r="AV416" s="10"/>
      <c r="AW416" s="10"/>
      <c r="AX416" s="10"/>
      <c r="AY416" s="10"/>
      <c r="AZ416" s="10"/>
      <c r="BA416" s="10"/>
      <c r="BB416" s="10"/>
      <c r="BC416" s="10"/>
    </row>
    <row r="417" spans="1:55" s="11" customFormat="1" ht="12.75">
      <c r="A417" s="10"/>
      <c r="G417" s="12"/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  <c r="AA417" s="10"/>
      <c r="AB417" s="10"/>
      <c r="AC417" s="10"/>
      <c r="AD417" s="10"/>
      <c r="AE417" s="10"/>
      <c r="AF417" s="10"/>
      <c r="AG417" s="10"/>
      <c r="AH417" s="10"/>
      <c r="AI417" s="10"/>
      <c r="AJ417" s="10"/>
      <c r="AK417" s="10"/>
      <c r="AL417" s="10"/>
      <c r="AM417" s="10"/>
      <c r="AN417" s="10"/>
      <c r="AO417" s="10"/>
      <c r="AP417" s="10"/>
      <c r="AQ417" s="10"/>
      <c r="AR417" s="10"/>
      <c r="AS417" s="10"/>
      <c r="AT417" s="10"/>
      <c r="AU417" s="10"/>
      <c r="AV417" s="10"/>
      <c r="AW417" s="10"/>
      <c r="AX417" s="10"/>
      <c r="AY417" s="10"/>
      <c r="AZ417" s="10"/>
      <c r="BA417" s="10"/>
      <c r="BB417" s="10"/>
      <c r="BC417" s="10"/>
    </row>
    <row r="418" spans="1:55" s="11" customFormat="1" ht="12.75">
      <c r="A418" s="10"/>
      <c r="G418" s="12"/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  <c r="AA418" s="10"/>
      <c r="AB418" s="10"/>
      <c r="AC418" s="10"/>
      <c r="AD418" s="10"/>
      <c r="AE418" s="10"/>
      <c r="AF418" s="10"/>
      <c r="AG418" s="10"/>
      <c r="AH418" s="10"/>
      <c r="AI418" s="10"/>
      <c r="AJ418" s="10"/>
      <c r="AK418" s="10"/>
      <c r="AL418" s="10"/>
      <c r="AM418" s="10"/>
      <c r="AN418" s="10"/>
      <c r="AO418" s="10"/>
      <c r="AP418" s="10"/>
      <c r="AQ418" s="10"/>
      <c r="AR418" s="10"/>
      <c r="AS418" s="10"/>
      <c r="AT418" s="10"/>
      <c r="AU418" s="10"/>
      <c r="AV418" s="10"/>
      <c r="AW418" s="10"/>
      <c r="AX418" s="10"/>
      <c r="AY418" s="10"/>
      <c r="AZ418" s="10"/>
      <c r="BA418" s="10"/>
      <c r="BB418" s="10"/>
      <c r="BC418" s="10"/>
    </row>
    <row r="419" spans="1:55" s="11" customFormat="1" ht="12.75">
      <c r="A419" s="10"/>
      <c r="G419" s="12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  <c r="AA419" s="10"/>
      <c r="AB419" s="10"/>
      <c r="AC419" s="10"/>
      <c r="AD419" s="10"/>
      <c r="AE419" s="10"/>
      <c r="AF419" s="10"/>
      <c r="AG419" s="10"/>
      <c r="AH419" s="10"/>
      <c r="AI419" s="10"/>
      <c r="AJ419" s="10"/>
      <c r="AK419" s="10"/>
      <c r="AL419" s="10"/>
      <c r="AM419" s="10"/>
      <c r="AN419" s="10"/>
      <c r="AO419" s="10"/>
      <c r="AP419" s="10"/>
      <c r="AQ419" s="10"/>
      <c r="AR419" s="10"/>
      <c r="AS419" s="10"/>
      <c r="AT419" s="10"/>
      <c r="AU419" s="10"/>
      <c r="AV419" s="10"/>
      <c r="AW419" s="10"/>
      <c r="AX419" s="10"/>
      <c r="AY419" s="10"/>
      <c r="AZ419" s="10"/>
      <c r="BA419" s="10"/>
      <c r="BB419" s="10"/>
      <c r="BC419" s="10"/>
    </row>
    <row r="420" spans="1:55" s="11" customFormat="1" ht="12.75">
      <c r="A420" s="10"/>
      <c r="G420" s="12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  <c r="AA420" s="10"/>
      <c r="AB420" s="10"/>
      <c r="AC420" s="10"/>
      <c r="AD420" s="10"/>
      <c r="AE420" s="10"/>
      <c r="AF420" s="10"/>
      <c r="AG420" s="10"/>
      <c r="AH420" s="10"/>
      <c r="AI420" s="10"/>
      <c r="AJ420" s="10"/>
      <c r="AK420" s="10"/>
      <c r="AL420" s="10"/>
      <c r="AM420" s="10"/>
      <c r="AN420" s="10"/>
      <c r="AO420" s="10"/>
      <c r="AP420" s="10"/>
      <c r="AQ420" s="10"/>
      <c r="AR420" s="10"/>
      <c r="AS420" s="10"/>
      <c r="AT420" s="10"/>
      <c r="AU420" s="10"/>
      <c r="AV420" s="10"/>
      <c r="AW420" s="10"/>
      <c r="AX420" s="10"/>
      <c r="AY420" s="10"/>
      <c r="AZ420" s="10"/>
      <c r="BA420" s="10"/>
      <c r="BB420" s="10"/>
      <c r="BC420" s="10"/>
    </row>
    <row r="421" spans="1:55" s="11" customFormat="1" ht="12.75">
      <c r="A421" s="10"/>
      <c r="G421" s="12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  <c r="AA421" s="10"/>
      <c r="AB421" s="10"/>
      <c r="AC421" s="10"/>
      <c r="AD421" s="10"/>
      <c r="AE421" s="10"/>
      <c r="AF421" s="10"/>
      <c r="AG421" s="10"/>
      <c r="AH421" s="10"/>
      <c r="AI421" s="10"/>
      <c r="AJ421" s="10"/>
      <c r="AK421" s="10"/>
      <c r="AL421" s="10"/>
      <c r="AM421" s="10"/>
      <c r="AN421" s="10"/>
      <c r="AO421" s="10"/>
      <c r="AP421" s="10"/>
      <c r="AQ421" s="10"/>
      <c r="AR421" s="10"/>
      <c r="AS421" s="10"/>
      <c r="AT421" s="10"/>
      <c r="AU421" s="10"/>
      <c r="AV421" s="10"/>
      <c r="AW421" s="10"/>
      <c r="AX421" s="10"/>
      <c r="AY421" s="10"/>
      <c r="AZ421" s="10"/>
      <c r="BA421" s="10"/>
      <c r="BB421" s="10"/>
      <c r="BC421" s="10"/>
    </row>
    <row r="422" spans="1:55" s="11" customFormat="1" ht="12.75">
      <c r="A422" s="10"/>
      <c r="G422" s="12"/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  <c r="AA422" s="10"/>
      <c r="AB422" s="10"/>
      <c r="AC422" s="10"/>
      <c r="AD422" s="10"/>
      <c r="AE422" s="10"/>
      <c r="AF422" s="10"/>
      <c r="AG422" s="10"/>
      <c r="AH422" s="10"/>
      <c r="AI422" s="10"/>
      <c r="AJ422" s="10"/>
      <c r="AK422" s="10"/>
      <c r="AL422" s="10"/>
      <c r="AM422" s="10"/>
      <c r="AN422" s="10"/>
      <c r="AO422" s="10"/>
      <c r="AP422" s="10"/>
      <c r="AQ422" s="10"/>
      <c r="AR422" s="10"/>
      <c r="AS422" s="10"/>
      <c r="AT422" s="10"/>
      <c r="AU422" s="10"/>
      <c r="AV422" s="10"/>
      <c r="AW422" s="10"/>
      <c r="AX422" s="10"/>
      <c r="AY422" s="10"/>
      <c r="AZ422" s="10"/>
      <c r="BA422" s="10"/>
      <c r="BB422" s="10"/>
      <c r="BC422" s="10"/>
    </row>
    <row r="423" spans="1:55" s="11" customFormat="1" ht="12.75">
      <c r="A423" s="10"/>
      <c r="G423" s="12"/>
      <c r="J423" s="10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  <c r="AA423" s="10"/>
      <c r="AB423" s="10"/>
      <c r="AC423" s="10"/>
      <c r="AD423" s="10"/>
      <c r="AE423" s="10"/>
      <c r="AF423" s="10"/>
      <c r="AG423" s="10"/>
      <c r="AH423" s="10"/>
      <c r="AI423" s="10"/>
      <c r="AJ423" s="10"/>
      <c r="AK423" s="10"/>
      <c r="AL423" s="10"/>
      <c r="AM423" s="10"/>
      <c r="AN423" s="10"/>
      <c r="AO423" s="10"/>
      <c r="AP423" s="10"/>
      <c r="AQ423" s="10"/>
      <c r="AR423" s="10"/>
      <c r="AS423" s="10"/>
      <c r="AT423" s="10"/>
      <c r="AU423" s="10"/>
      <c r="AV423" s="10"/>
      <c r="AW423" s="10"/>
      <c r="AX423" s="10"/>
      <c r="AY423" s="10"/>
      <c r="AZ423" s="10"/>
      <c r="BA423" s="10"/>
      <c r="BB423" s="10"/>
      <c r="BC423" s="10"/>
    </row>
    <row r="424" spans="1:9" ht="12.75">
      <c r="A424" s="10"/>
      <c r="B424" s="11"/>
      <c r="C424" s="11"/>
      <c r="D424" s="11"/>
      <c r="E424" s="11"/>
      <c r="F424" s="11"/>
      <c r="G424" s="12"/>
      <c r="H424" s="11"/>
      <c r="I424" s="11"/>
    </row>
    <row r="425" spans="1:9" ht="12.75">
      <c r="A425" s="10"/>
      <c r="B425" s="11"/>
      <c r="C425" s="11"/>
      <c r="D425" s="11"/>
      <c r="E425" s="11"/>
      <c r="F425" s="11"/>
      <c r="G425" s="12"/>
      <c r="H425" s="11"/>
      <c r="I425" s="11"/>
    </row>
    <row r="426" spans="1:9" ht="12.75">
      <c r="A426" s="10"/>
      <c r="B426" s="11"/>
      <c r="C426" s="11"/>
      <c r="D426" s="11"/>
      <c r="E426" s="11"/>
      <c r="F426" s="11"/>
      <c r="G426" s="12"/>
      <c r="H426" s="11"/>
      <c r="I426" s="11"/>
    </row>
    <row r="427" spans="6:9" ht="12.75">
      <c r="F427" s="11"/>
      <c r="G427" s="12"/>
      <c r="H427" s="11"/>
      <c r="I427" s="11"/>
    </row>
    <row r="428" spans="6:9" ht="12.75">
      <c r="F428" s="11"/>
      <c r="G428" s="12"/>
      <c r="H428" s="11"/>
      <c r="I428" s="11"/>
    </row>
    <row r="429" spans="6:9" ht="12.75">
      <c r="F429" s="11"/>
      <c r="G429" s="12"/>
      <c r="H429" s="11"/>
      <c r="I429" s="11"/>
    </row>
    <row r="430" spans="6:9" ht="12.75">
      <c r="F430" s="11"/>
      <c r="G430" s="12"/>
      <c r="H430" s="11"/>
      <c r="I430" s="11"/>
    </row>
    <row r="431" spans="6:9" ht="12.75">
      <c r="F431" s="11"/>
      <c r="G431" s="12"/>
      <c r="H431" s="11"/>
      <c r="I431" s="11"/>
    </row>
    <row r="432" spans="6:9" ht="12.75">
      <c r="F432" s="11"/>
      <c r="G432" s="12"/>
      <c r="H432" s="11"/>
      <c r="I432" s="11"/>
    </row>
    <row r="433" spans="7:9" ht="12.75">
      <c r="G433" s="12"/>
      <c r="H433" s="11"/>
      <c r="I433" s="11"/>
    </row>
    <row r="434" ht="12.75">
      <c r="H434" s="11"/>
    </row>
  </sheetData>
  <sheetProtection/>
  <mergeCells count="1">
    <mergeCell ref="A1:I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0"/>
  </sheetPr>
  <dimension ref="A1:AY66"/>
  <sheetViews>
    <sheetView zoomScalePageLayoutView="0" workbookViewId="0" topLeftCell="A7">
      <selection activeCell="A13" sqref="A1:I13"/>
    </sheetView>
  </sheetViews>
  <sheetFormatPr defaultColWidth="9.00390625" defaultRowHeight="12.75"/>
  <cols>
    <col min="1" max="1" width="13.125" style="4" customWidth="1"/>
    <col min="2" max="2" width="8.125" style="1" customWidth="1"/>
    <col min="3" max="3" width="7.375" style="1" customWidth="1"/>
    <col min="4" max="4" width="11.125" style="1" customWidth="1"/>
    <col min="5" max="5" width="9.375" style="1" customWidth="1"/>
    <col min="6" max="6" width="4.375" style="1" customWidth="1"/>
    <col min="7" max="7" width="37.375" style="2" customWidth="1"/>
    <col min="8" max="8" width="11.125" style="1" customWidth="1"/>
    <col min="9" max="9" width="11.875" style="13" customWidth="1"/>
    <col min="10" max="47" width="9.125" style="10" customWidth="1"/>
    <col min="48" max="51" width="9.125" style="20" customWidth="1"/>
    <col min="52" max="16384" width="9.125" style="1" customWidth="1"/>
  </cols>
  <sheetData>
    <row r="1" spans="1:9" ht="23.25">
      <c r="A1" s="75" t="s">
        <v>28</v>
      </c>
      <c r="B1" s="76"/>
      <c r="C1" s="76"/>
      <c r="D1" s="76"/>
      <c r="E1" s="76"/>
      <c r="F1" s="76"/>
      <c r="G1" s="76"/>
      <c r="H1" s="76"/>
      <c r="I1" s="77"/>
    </row>
    <row r="2" spans="1:10" ht="76.5">
      <c r="A2" s="48" t="s">
        <v>6</v>
      </c>
      <c r="B2" s="48" t="s">
        <v>2</v>
      </c>
      <c r="C2" s="48" t="s">
        <v>8</v>
      </c>
      <c r="D2" s="48" t="s">
        <v>3</v>
      </c>
      <c r="E2" s="48" t="s">
        <v>9</v>
      </c>
      <c r="F2" s="48" t="s">
        <v>10</v>
      </c>
      <c r="G2" s="48" t="s">
        <v>21</v>
      </c>
      <c r="H2" s="48" t="s">
        <v>5</v>
      </c>
      <c r="I2" s="48" t="s">
        <v>12</v>
      </c>
      <c r="J2" s="14"/>
    </row>
    <row r="3" spans="1:51" s="3" customFormat="1" ht="26.25" customHeight="1">
      <c r="A3" s="41">
        <v>-5103.63</v>
      </c>
      <c r="B3" s="41">
        <v>3153.2</v>
      </c>
      <c r="C3" s="41">
        <v>4.01</v>
      </c>
      <c r="D3" s="41">
        <f>(B3+B4)*C3*12</f>
        <v>162034.47599999997</v>
      </c>
      <c r="E3" s="41">
        <f>A3+D3+A4+D5</f>
        <v>228580.02599999995</v>
      </c>
      <c r="F3" s="50">
        <v>1</v>
      </c>
      <c r="G3" s="42" t="s">
        <v>55</v>
      </c>
      <c r="H3" s="41">
        <v>118540</v>
      </c>
      <c r="I3" s="41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20"/>
      <c r="AW3" s="20"/>
      <c r="AX3" s="20"/>
      <c r="AY3" s="20"/>
    </row>
    <row r="4" spans="1:51" s="3" customFormat="1" ht="25.5">
      <c r="A4" s="49">
        <v>68524.18</v>
      </c>
      <c r="B4" s="63">
        <v>214.1</v>
      </c>
      <c r="C4" s="49"/>
      <c r="D4" s="49"/>
      <c r="E4" s="49"/>
      <c r="F4" s="50">
        <v>2</v>
      </c>
      <c r="G4" s="42" t="s">
        <v>56</v>
      </c>
      <c r="H4" s="41">
        <v>75050</v>
      </c>
      <c r="I4" s="41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20"/>
      <c r="AW4" s="20"/>
      <c r="AX4" s="20"/>
      <c r="AY4" s="20"/>
    </row>
    <row r="5" spans="1:51" s="3" customFormat="1" ht="12.75">
      <c r="A5" s="49" t="s">
        <v>318</v>
      </c>
      <c r="B5" s="49"/>
      <c r="C5" s="49"/>
      <c r="D5" s="41">
        <v>3125</v>
      </c>
      <c r="E5" s="49"/>
      <c r="F5" s="50">
        <v>3</v>
      </c>
      <c r="G5" s="42" t="s">
        <v>126</v>
      </c>
      <c r="H5" s="41">
        <v>3808</v>
      </c>
      <c r="I5" s="41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20"/>
      <c r="AW5" s="20"/>
      <c r="AX5" s="20"/>
      <c r="AY5" s="20"/>
    </row>
    <row r="6" spans="1:51" s="3" customFormat="1" ht="25.5">
      <c r="A6" s="49"/>
      <c r="B6" s="49"/>
      <c r="C6" s="49"/>
      <c r="D6" s="49"/>
      <c r="E6" s="49"/>
      <c r="F6" s="50">
        <v>4</v>
      </c>
      <c r="G6" s="42" t="s">
        <v>239</v>
      </c>
      <c r="H6" s="41">
        <v>2012</v>
      </c>
      <c r="I6" s="41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20"/>
      <c r="AW6" s="20"/>
      <c r="AX6" s="20"/>
      <c r="AY6" s="20"/>
    </row>
    <row r="7" spans="1:51" s="3" customFormat="1" ht="12.75">
      <c r="A7" s="49"/>
      <c r="B7" s="49"/>
      <c r="C7" s="49"/>
      <c r="D7" s="49"/>
      <c r="E7" s="49"/>
      <c r="F7" s="50">
        <v>5</v>
      </c>
      <c r="G7" s="42" t="s">
        <v>186</v>
      </c>
      <c r="H7" s="41">
        <v>8345</v>
      </c>
      <c r="I7" s="41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20"/>
      <c r="AW7" s="20"/>
      <c r="AX7" s="20"/>
      <c r="AY7" s="20"/>
    </row>
    <row r="8" spans="1:51" s="3" customFormat="1" ht="12.75">
      <c r="A8" s="49"/>
      <c r="B8" s="49"/>
      <c r="C8" s="49"/>
      <c r="D8" s="49"/>
      <c r="E8" s="49"/>
      <c r="F8" s="50">
        <v>6</v>
      </c>
      <c r="G8" s="42" t="s">
        <v>187</v>
      </c>
      <c r="H8" s="41">
        <v>4816</v>
      </c>
      <c r="I8" s="41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20"/>
      <c r="AW8" s="20"/>
      <c r="AX8" s="20"/>
      <c r="AY8" s="20"/>
    </row>
    <row r="9" spans="1:47" s="20" customFormat="1" ht="25.5">
      <c r="A9" s="49"/>
      <c r="B9" s="49"/>
      <c r="C9" s="49"/>
      <c r="D9" s="49"/>
      <c r="E9" s="49"/>
      <c r="F9" s="50">
        <v>7</v>
      </c>
      <c r="G9" s="42" t="s">
        <v>247</v>
      </c>
      <c r="H9" s="41">
        <v>396</v>
      </c>
      <c r="I9" s="41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</row>
    <row r="10" spans="1:47" s="20" customFormat="1" ht="25.5">
      <c r="A10" s="49"/>
      <c r="B10" s="49"/>
      <c r="C10" s="49"/>
      <c r="D10" s="49"/>
      <c r="E10" s="49"/>
      <c r="F10" s="50">
        <v>8</v>
      </c>
      <c r="G10" s="42" t="s">
        <v>253</v>
      </c>
      <c r="H10" s="41">
        <v>11900</v>
      </c>
      <c r="I10" s="41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</row>
    <row r="11" spans="1:47" s="20" customFormat="1" ht="25.5">
      <c r="A11" s="49"/>
      <c r="B11" s="49"/>
      <c r="C11" s="49"/>
      <c r="D11" s="49"/>
      <c r="E11" s="49"/>
      <c r="F11" s="50"/>
      <c r="G11" s="42" t="s">
        <v>252</v>
      </c>
      <c r="H11" s="41">
        <v>283.36</v>
      </c>
      <c r="I11" s="41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</row>
    <row r="12" spans="1:51" s="11" customFormat="1" ht="12.75">
      <c r="A12" s="42"/>
      <c r="B12" s="42"/>
      <c r="C12" s="42"/>
      <c r="D12" s="42"/>
      <c r="E12" s="42"/>
      <c r="F12" s="52">
        <v>9</v>
      </c>
      <c r="G12" s="42" t="s">
        <v>93</v>
      </c>
      <c r="H12" s="57">
        <v>62172</v>
      </c>
      <c r="I12" s="42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20"/>
      <c r="AW12" s="20"/>
      <c r="AX12" s="20"/>
      <c r="AY12" s="20"/>
    </row>
    <row r="13" spans="1:51" s="11" customFormat="1" ht="12.75">
      <c r="A13" s="49"/>
      <c r="B13" s="49"/>
      <c r="C13" s="49"/>
      <c r="D13" s="49"/>
      <c r="E13" s="49"/>
      <c r="F13" s="50"/>
      <c r="G13" s="52" t="s">
        <v>11</v>
      </c>
      <c r="H13" s="41">
        <f>SUM(H3:H12)</f>
        <v>287322.36</v>
      </c>
      <c r="I13" s="41">
        <f>E3-H13</f>
        <v>-58742.33400000003</v>
      </c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20"/>
      <c r="AW13" s="20"/>
      <c r="AX13" s="20"/>
      <c r="AY13" s="20"/>
    </row>
    <row r="14" spans="1:51" s="11" customFormat="1" ht="12.75">
      <c r="A14" s="10"/>
      <c r="G14" s="12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20"/>
      <c r="AW14" s="20"/>
      <c r="AX14" s="20"/>
      <c r="AY14" s="20"/>
    </row>
    <row r="15" spans="1:51" s="11" customFormat="1" ht="12.75">
      <c r="A15" s="10"/>
      <c r="G15" s="12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20"/>
      <c r="AW15" s="20"/>
      <c r="AX15" s="20"/>
      <c r="AY15" s="20"/>
    </row>
    <row r="16" spans="1:51" s="11" customFormat="1" ht="12.75">
      <c r="A16" s="10"/>
      <c r="G16" s="12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20"/>
      <c r="AW16" s="20"/>
      <c r="AX16" s="20"/>
      <c r="AY16" s="20"/>
    </row>
    <row r="17" spans="1:51" s="11" customFormat="1" ht="12.75">
      <c r="A17" s="10"/>
      <c r="G17" s="12"/>
      <c r="J17" s="10"/>
      <c r="K17" s="10"/>
      <c r="L17" s="10"/>
      <c r="M17" s="10"/>
      <c r="N17" s="3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20"/>
      <c r="AW17" s="20"/>
      <c r="AX17" s="20"/>
      <c r="AY17" s="20"/>
    </row>
    <row r="18" spans="1:51" s="11" customFormat="1" ht="12.75">
      <c r="A18" s="10"/>
      <c r="G18" s="12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20"/>
      <c r="AW18" s="20"/>
      <c r="AX18" s="20"/>
      <c r="AY18" s="20"/>
    </row>
    <row r="19" spans="1:51" s="11" customFormat="1" ht="12.75">
      <c r="A19" s="10"/>
      <c r="G19" s="12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20"/>
      <c r="AW19" s="20"/>
      <c r="AX19" s="20"/>
      <c r="AY19" s="20"/>
    </row>
    <row r="20" spans="1:51" s="11" customFormat="1" ht="12.75">
      <c r="A20" s="10"/>
      <c r="G20" s="12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20"/>
      <c r="AW20" s="20"/>
      <c r="AX20" s="20"/>
      <c r="AY20" s="20"/>
    </row>
    <row r="21" spans="1:51" s="11" customFormat="1" ht="12.75">
      <c r="A21" s="10"/>
      <c r="G21" s="12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20"/>
      <c r="AW21" s="20"/>
      <c r="AX21" s="20"/>
      <c r="AY21" s="20"/>
    </row>
    <row r="22" spans="1:51" s="11" customFormat="1" ht="12.75">
      <c r="A22" s="10"/>
      <c r="G22" s="12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20"/>
      <c r="AW22" s="20"/>
      <c r="AX22" s="20"/>
      <c r="AY22" s="20"/>
    </row>
    <row r="23" spans="1:51" s="11" customFormat="1" ht="12.75">
      <c r="A23" s="10"/>
      <c r="G23" s="12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20"/>
      <c r="AW23" s="20"/>
      <c r="AX23" s="20"/>
      <c r="AY23" s="20"/>
    </row>
    <row r="24" spans="1:51" s="11" customFormat="1" ht="12.75">
      <c r="A24" s="10"/>
      <c r="G24" s="12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20"/>
      <c r="AW24" s="20"/>
      <c r="AX24" s="20"/>
      <c r="AY24" s="20"/>
    </row>
    <row r="25" spans="1:51" s="11" customFormat="1" ht="12.75">
      <c r="A25" s="10"/>
      <c r="G25" s="12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20"/>
      <c r="AW25" s="20"/>
      <c r="AX25" s="20"/>
      <c r="AY25" s="20"/>
    </row>
    <row r="26" spans="1:51" s="11" customFormat="1" ht="12.75">
      <c r="A26" s="10"/>
      <c r="G26" s="12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20"/>
      <c r="AW26" s="20"/>
      <c r="AX26" s="20"/>
      <c r="AY26" s="20"/>
    </row>
    <row r="27" spans="1:51" s="11" customFormat="1" ht="12.75">
      <c r="A27" s="10"/>
      <c r="G27" s="12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20"/>
      <c r="AW27" s="20"/>
      <c r="AX27" s="20"/>
      <c r="AY27" s="20"/>
    </row>
    <row r="28" spans="1:51" s="11" customFormat="1" ht="12.75">
      <c r="A28" s="10"/>
      <c r="G28" s="12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20"/>
      <c r="AW28" s="20"/>
      <c r="AX28" s="20"/>
      <c r="AY28" s="20"/>
    </row>
    <row r="29" spans="1:51" s="11" customFormat="1" ht="12.75">
      <c r="A29" s="10"/>
      <c r="G29" s="12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20"/>
      <c r="AW29" s="20"/>
      <c r="AX29" s="20"/>
      <c r="AY29" s="20"/>
    </row>
    <row r="30" spans="1:51" s="11" customFormat="1" ht="12.75">
      <c r="A30" s="10"/>
      <c r="G30" s="12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20"/>
      <c r="AW30" s="20"/>
      <c r="AX30" s="20"/>
      <c r="AY30" s="20"/>
    </row>
    <row r="31" spans="1:51" s="11" customFormat="1" ht="12.75">
      <c r="A31" s="10"/>
      <c r="G31" s="12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20"/>
      <c r="AW31" s="20"/>
      <c r="AX31" s="20"/>
      <c r="AY31" s="20"/>
    </row>
    <row r="32" spans="1:51" s="11" customFormat="1" ht="12.75">
      <c r="A32" s="10"/>
      <c r="G32" s="12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20"/>
      <c r="AW32" s="20"/>
      <c r="AX32" s="20"/>
      <c r="AY32" s="20"/>
    </row>
    <row r="33" spans="1:51" s="11" customFormat="1" ht="12.75">
      <c r="A33" s="10"/>
      <c r="G33" s="12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20"/>
      <c r="AW33" s="20"/>
      <c r="AX33" s="20"/>
      <c r="AY33" s="20"/>
    </row>
    <row r="34" spans="1:51" s="11" customFormat="1" ht="12.75">
      <c r="A34" s="10"/>
      <c r="G34" s="12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20"/>
      <c r="AW34" s="20"/>
      <c r="AX34" s="20"/>
      <c r="AY34" s="20"/>
    </row>
    <row r="35" spans="1:51" s="11" customFormat="1" ht="12.75">
      <c r="A35" s="10"/>
      <c r="G35" s="12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20"/>
      <c r="AW35" s="20"/>
      <c r="AX35" s="20"/>
      <c r="AY35" s="20"/>
    </row>
    <row r="36" spans="1:51" s="11" customFormat="1" ht="12.75">
      <c r="A36" s="10"/>
      <c r="G36" s="12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20"/>
      <c r="AW36" s="20"/>
      <c r="AX36" s="20"/>
      <c r="AY36" s="20"/>
    </row>
    <row r="37" spans="1:51" s="11" customFormat="1" ht="12.75">
      <c r="A37" s="10"/>
      <c r="G37" s="12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20"/>
      <c r="AW37" s="20"/>
      <c r="AX37" s="20"/>
      <c r="AY37" s="20"/>
    </row>
    <row r="38" spans="1:51" s="11" customFormat="1" ht="12.75">
      <c r="A38" s="10"/>
      <c r="G38" s="12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20"/>
      <c r="AW38" s="20"/>
      <c r="AX38" s="20"/>
      <c r="AY38" s="20"/>
    </row>
    <row r="39" spans="1:51" s="11" customFormat="1" ht="12.75">
      <c r="A39" s="10"/>
      <c r="G39" s="12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20"/>
      <c r="AW39" s="20"/>
      <c r="AX39" s="20"/>
      <c r="AY39" s="20"/>
    </row>
    <row r="40" spans="1:51" s="11" customFormat="1" ht="12.75">
      <c r="A40" s="10"/>
      <c r="G40" s="12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20"/>
      <c r="AW40" s="20"/>
      <c r="AX40" s="20"/>
      <c r="AY40" s="20"/>
    </row>
    <row r="41" spans="1:51" s="11" customFormat="1" ht="12.75">
      <c r="A41" s="10"/>
      <c r="G41" s="12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20"/>
      <c r="AW41" s="20"/>
      <c r="AX41" s="20"/>
      <c r="AY41" s="20"/>
    </row>
    <row r="42" spans="1:51" s="11" customFormat="1" ht="12.75">
      <c r="A42" s="10"/>
      <c r="G42" s="12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20"/>
      <c r="AW42" s="20"/>
      <c r="AX42" s="20"/>
      <c r="AY42" s="20"/>
    </row>
    <row r="43" spans="1:51" s="11" customFormat="1" ht="12.75">
      <c r="A43" s="10"/>
      <c r="G43" s="12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20"/>
      <c r="AW43" s="20"/>
      <c r="AX43" s="20"/>
      <c r="AY43" s="20"/>
    </row>
    <row r="44" spans="1:51" s="11" customFormat="1" ht="12.75">
      <c r="A44" s="10"/>
      <c r="G44" s="12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20"/>
      <c r="AW44" s="20"/>
      <c r="AX44" s="20"/>
      <c r="AY44" s="20"/>
    </row>
    <row r="45" spans="1:51" s="11" customFormat="1" ht="12.75">
      <c r="A45" s="10"/>
      <c r="G45" s="12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20"/>
      <c r="AW45" s="20"/>
      <c r="AX45" s="20"/>
      <c r="AY45" s="20"/>
    </row>
    <row r="46" spans="1:51" s="11" customFormat="1" ht="12.75">
      <c r="A46" s="10"/>
      <c r="G46" s="12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20"/>
      <c r="AW46" s="20"/>
      <c r="AX46" s="20"/>
      <c r="AY46" s="20"/>
    </row>
    <row r="47" spans="1:51" s="11" customFormat="1" ht="12.75">
      <c r="A47" s="10"/>
      <c r="G47" s="12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20"/>
      <c r="AW47" s="20"/>
      <c r="AX47" s="20"/>
      <c r="AY47" s="20"/>
    </row>
    <row r="48" spans="1:51" s="11" customFormat="1" ht="12.75">
      <c r="A48" s="10"/>
      <c r="G48" s="12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20"/>
      <c r="AW48" s="20"/>
      <c r="AX48" s="20"/>
      <c r="AY48" s="20"/>
    </row>
    <row r="49" spans="1:51" s="11" customFormat="1" ht="12.75">
      <c r="A49" s="10"/>
      <c r="G49" s="12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20"/>
      <c r="AW49" s="20"/>
      <c r="AX49" s="20"/>
      <c r="AY49" s="20"/>
    </row>
    <row r="50" spans="1:51" s="11" customFormat="1" ht="12.75">
      <c r="A50" s="10"/>
      <c r="G50" s="12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20"/>
      <c r="AW50" s="20"/>
      <c r="AX50" s="20"/>
      <c r="AY50" s="20"/>
    </row>
    <row r="51" spans="1:51" s="11" customFormat="1" ht="12.75">
      <c r="A51" s="10"/>
      <c r="G51" s="12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20"/>
      <c r="AW51" s="20"/>
      <c r="AX51" s="20"/>
      <c r="AY51" s="20"/>
    </row>
    <row r="52" spans="1:51" s="11" customFormat="1" ht="12.75">
      <c r="A52" s="10"/>
      <c r="G52" s="12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20"/>
      <c r="AW52" s="20"/>
      <c r="AX52" s="20"/>
      <c r="AY52" s="20"/>
    </row>
    <row r="53" spans="1:51" s="11" customFormat="1" ht="12.75">
      <c r="A53" s="10"/>
      <c r="G53" s="12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20"/>
      <c r="AW53" s="20"/>
      <c r="AX53" s="20"/>
      <c r="AY53" s="20"/>
    </row>
    <row r="54" spans="1:51" s="11" customFormat="1" ht="12.75">
      <c r="A54" s="10"/>
      <c r="G54" s="12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20"/>
      <c r="AW54" s="20"/>
      <c r="AX54" s="20"/>
      <c r="AY54" s="20"/>
    </row>
    <row r="55" spans="1:51" s="11" customFormat="1" ht="12.75">
      <c r="A55" s="10"/>
      <c r="G55" s="12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20"/>
      <c r="AW55" s="20"/>
      <c r="AX55" s="20"/>
      <c r="AY55" s="20"/>
    </row>
    <row r="56" spans="1:51" s="11" customFormat="1" ht="12.75">
      <c r="A56" s="10"/>
      <c r="G56" s="12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20"/>
      <c r="AW56" s="20"/>
      <c r="AX56" s="20"/>
      <c r="AY56" s="20"/>
    </row>
    <row r="57" spans="1:51" s="11" customFormat="1" ht="12.75">
      <c r="A57" s="10"/>
      <c r="G57" s="12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20"/>
      <c r="AW57" s="20"/>
      <c r="AX57" s="20"/>
      <c r="AY57" s="20"/>
    </row>
    <row r="58" spans="1:51" s="11" customFormat="1" ht="12.75">
      <c r="A58" s="10"/>
      <c r="G58" s="12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20"/>
      <c r="AW58" s="20"/>
      <c r="AX58" s="20"/>
      <c r="AY58" s="20"/>
    </row>
    <row r="59" spans="1:51" s="11" customFormat="1" ht="12.75">
      <c r="A59" s="10"/>
      <c r="G59" s="12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20"/>
      <c r="AW59" s="20"/>
      <c r="AX59" s="20"/>
      <c r="AY59" s="20"/>
    </row>
    <row r="60" spans="1:51" s="11" customFormat="1" ht="12.75">
      <c r="A60" s="10"/>
      <c r="G60" s="12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20"/>
      <c r="AW60" s="20"/>
      <c r="AX60" s="20"/>
      <c r="AY60" s="20"/>
    </row>
    <row r="61" spans="1:51" s="11" customFormat="1" ht="12.75">
      <c r="A61" s="10"/>
      <c r="G61" s="12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20"/>
      <c r="AW61" s="20"/>
      <c r="AX61" s="20"/>
      <c r="AY61" s="20"/>
    </row>
    <row r="62" spans="1:51" s="11" customFormat="1" ht="12.75">
      <c r="A62" s="10"/>
      <c r="G62" s="12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20"/>
      <c r="AW62" s="20"/>
      <c r="AX62" s="20"/>
      <c r="AY62" s="20"/>
    </row>
    <row r="63" spans="1:51" s="11" customFormat="1" ht="12.75">
      <c r="A63" s="10"/>
      <c r="G63" s="12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20"/>
      <c r="AW63" s="20"/>
      <c r="AX63" s="20"/>
      <c r="AY63" s="20"/>
    </row>
    <row r="64" spans="1:51" s="11" customFormat="1" ht="12.75">
      <c r="A64" s="10"/>
      <c r="G64" s="12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20"/>
      <c r="AW64" s="20"/>
      <c r="AX64" s="20"/>
      <c r="AY64" s="20"/>
    </row>
    <row r="65" spans="1:9" ht="12.75">
      <c r="A65" s="10"/>
      <c r="B65" s="11"/>
      <c r="C65" s="11"/>
      <c r="D65" s="11"/>
      <c r="E65" s="11"/>
      <c r="F65" s="11"/>
      <c r="G65" s="12"/>
      <c r="H65" s="11"/>
      <c r="I65" s="11"/>
    </row>
    <row r="66" spans="7:9" ht="12.75">
      <c r="G66" s="12"/>
      <c r="H66" s="11"/>
      <c r="I66" s="11"/>
    </row>
  </sheetData>
  <sheetProtection/>
  <mergeCells count="1">
    <mergeCell ref="A1:I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0"/>
  </sheetPr>
  <dimension ref="A1:AW614"/>
  <sheetViews>
    <sheetView zoomScalePageLayoutView="0" workbookViewId="0" topLeftCell="A10">
      <selection activeCell="E3" sqref="E3"/>
    </sheetView>
  </sheetViews>
  <sheetFormatPr defaultColWidth="9.00390625" defaultRowHeight="12.75"/>
  <cols>
    <col min="1" max="1" width="12.75390625" style="4" customWidth="1"/>
    <col min="2" max="2" width="8.375" style="1" customWidth="1"/>
    <col min="3" max="3" width="7.25390625" style="1" customWidth="1"/>
    <col min="4" max="4" width="12.00390625" style="1" customWidth="1"/>
    <col min="5" max="5" width="11.00390625" style="1" customWidth="1"/>
    <col min="6" max="6" width="4.375" style="1" customWidth="1"/>
    <col min="7" max="7" width="40.125" style="2" customWidth="1"/>
    <col min="8" max="8" width="11.00390625" style="1" customWidth="1"/>
    <col min="9" max="9" width="13.00390625" style="13" customWidth="1"/>
    <col min="10" max="10" width="0.12890625" style="10" customWidth="1"/>
    <col min="11" max="49" width="9.125" style="10" customWidth="1"/>
    <col min="50" max="16384" width="9.125" style="1" customWidth="1"/>
  </cols>
  <sheetData>
    <row r="1" spans="1:10" ht="20.25">
      <c r="A1" s="67" t="s">
        <v>38</v>
      </c>
      <c r="B1" s="78"/>
      <c r="C1" s="78"/>
      <c r="D1" s="78"/>
      <c r="E1" s="78"/>
      <c r="F1" s="78"/>
      <c r="G1" s="78"/>
      <c r="H1" s="78"/>
      <c r="I1" s="78"/>
      <c r="J1" s="79"/>
    </row>
    <row r="2" spans="1:10" ht="76.5">
      <c r="A2" s="48" t="s">
        <v>6</v>
      </c>
      <c r="B2" s="48" t="s">
        <v>2</v>
      </c>
      <c r="C2" s="48" t="s">
        <v>8</v>
      </c>
      <c r="D2" s="48" t="s">
        <v>3</v>
      </c>
      <c r="E2" s="48" t="s">
        <v>9</v>
      </c>
      <c r="F2" s="48" t="s">
        <v>10</v>
      </c>
      <c r="G2" s="48" t="s">
        <v>21</v>
      </c>
      <c r="H2" s="48" t="s">
        <v>5</v>
      </c>
      <c r="I2" s="48" t="s">
        <v>12</v>
      </c>
      <c r="J2" s="54"/>
    </row>
    <row r="3" spans="1:49" s="3" customFormat="1" ht="27" customHeight="1">
      <c r="A3" s="41">
        <v>211966.92</v>
      </c>
      <c r="B3" s="41">
        <v>5411.4</v>
      </c>
      <c r="C3" s="41">
        <v>4.01</v>
      </c>
      <c r="D3" s="41">
        <f>B3*C3*12</f>
        <v>260396.56799999997</v>
      </c>
      <c r="E3" s="41">
        <f>A3+D3+D4</f>
        <v>475488.488</v>
      </c>
      <c r="F3" s="50">
        <v>1</v>
      </c>
      <c r="G3" s="42" t="s">
        <v>115</v>
      </c>
      <c r="H3" s="51">
        <v>9913</v>
      </c>
      <c r="I3" s="41"/>
      <c r="J3" s="43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</row>
    <row r="4" spans="1:49" s="3" customFormat="1" ht="25.5">
      <c r="A4" s="49" t="s">
        <v>318</v>
      </c>
      <c r="B4" s="49"/>
      <c r="C4" s="49"/>
      <c r="D4" s="41">
        <v>3125</v>
      </c>
      <c r="E4" s="49"/>
      <c r="F4" s="50">
        <v>2</v>
      </c>
      <c r="G4" s="42" t="s">
        <v>114</v>
      </c>
      <c r="H4" s="51">
        <v>2908</v>
      </c>
      <c r="I4" s="41"/>
      <c r="J4" s="43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</row>
    <row r="5" spans="1:49" s="3" customFormat="1" ht="12.75">
      <c r="A5" s="49"/>
      <c r="B5" s="49"/>
      <c r="C5" s="49"/>
      <c r="D5" s="49"/>
      <c r="E5" s="49"/>
      <c r="F5" s="50">
        <v>3</v>
      </c>
      <c r="G5" s="42" t="s">
        <v>244</v>
      </c>
      <c r="H5" s="51">
        <v>1895</v>
      </c>
      <c r="I5" s="41"/>
      <c r="J5" s="43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</row>
    <row r="6" spans="1:49" s="3" customFormat="1" ht="12.75">
      <c r="A6" s="49"/>
      <c r="B6" s="49"/>
      <c r="C6" s="49"/>
      <c r="D6" s="49"/>
      <c r="E6" s="49"/>
      <c r="F6" s="50">
        <v>4</v>
      </c>
      <c r="G6" s="42" t="s">
        <v>241</v>
      </c>
      <c r="H6" s="51">
        <v>9437</v>
      </c>
      <c r="I6" s="41"/>
      <c r="J6" s="43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</row>
    <row r="7" spans="1:49" s="3" customFormat="1" ht="25.5">
      <c r="A7" s="49"/>
      <c r="B7" s="49"/>
      <c r="C7" s="49"/>
      <c r="D7" s="49"/>
      <c r="E7" s="49"/>
      <c r="F7" s="50">
        <v>5</v>
      </c>
      <c r="G7" s="42" t="s">
        <v>273</v>
      </c>
      <c r="H7" s="51">
        <v>5879</v>
      </c>
      <c r="I7" s="41"/>
      <c r="J7" s="43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</row>
    <row r="8" spans="1:49" s="3" customFormat="1" ht="25.5">
      <c r="A8" s="49"/>
      <c r="B8" s="49"/>
      <c r="C8" s="49"/>
      <c r="D8" s="49"/>
      <c r="E8" s="49"/>
      <c r="F8" s="50">
        <v>6</v>
      </c>
      <c r="G8" s="42" t="s">
        <v>130</v>
      </c>
      <c r="H8" s="51">
        <v>8848</v>
      </c>
      <c r="I8" s="41"/>
      <c r="J8" s="43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</row>
    <row r="9" spans="1:49" s="3" customFormat="1" ht="25.5">
      <c r="A9" s="49"/>
      <c r="B9" s="49"/>
      <c r="C9" s="49"/>
      <c r="D9" s="49"/>
      <c r="E9" s="49"/>
      <c r="F9" s="50">
        <v>7</v>
      </c>
      <c r="G9" s="42" t="s">
        <v>150</v>
      </c>
      <c r="H9" s="51">
        <v>135</v>
      </c>
      <c r="I9" s="41"/>
      <c r="J9" s="43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</row>
    <row r="10" spans="1:49" s="3" customFormat="1" ht="25.5">
      <c r="A10" s="49"/>
      <c r="B10" s="49"/>
      <c r="C10" s="49"/>
      <c r="D10" s="49"/>
      <c r="E10" s="49"/>
      <c r="F10" s="50">
        <v>8</v>
      </c>
      <c r="G10" s="42" t="s">
        <v>272</v>
      </c>
      <c r="H10" s="51">
        <v>1618</v>
      </c>
      <c r="I10" s="41"/>
      <c r="J10" s="43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</row>
    <row r="11" spans="1:49" s="3" customFormat="1" ht="25.5">
      <c r="A11" s="49"/>
      <c r="B11" s="49"/>
      <c r="C11" s="49"/>
      <c r="D11" s="49"/>
      <c r="E11" s="49"/>
      <c r="F11" s="50">
        <v>9</v>
      </c>
      <c r="G11" s="42" t="s">
        <v>188</v>
      </c>
      <c r="H11" s="51">
        <v>2575</v>
      </c>
      <c r="I11" s="41"/>
      <c r="J11" s="43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</row>
    <row r="12" spans="1:49" s="20" customFormat="1" ht="25.5">
      <c r="A12" s="49"/>
      <c r="B12" s="49"/>
      <c r="C12" s="49"/>
      <c r="D12" s="49"/>
      <c r="E12" s="49"/>
      <c r="F12" s="50">
        <v>10</v>
      </c>
      <c r="G12" s="42" t="s">
        <v>210</v>
      </c>
      <c r="H12" s="51">
        <v>10335</v>
      </c>
      <c r="I12" s="41"/>
      <c r="J12" s="43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</row>
    <row r="13" spans="1:49" s="20" customFormat="1" ht="25.5">
      <c r="A13" s="49"/>
      <c r="B13" s="49"/>
      <c r="C13" s="49"/>
      <c r="D13" s="49"/>
      <c r="E13" s="49"/>
      <c r="F13" s="50">
        <v>11</v>
      </c>
      <c r="G13" s="42" t="s">
        <v>247</v>
      </c>
      <c r="H13" s="51">
        <v>768</v>
      </c>
      <c r="I13" s="41"/>
      <c r="J13" s="43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</row>
    <row r="14" spans="1:49" s="20" customFormat="1" ht="12.75">
      <c r="A14" s="49"/>
      <c r="B14" s="49"/>
      <c r="C14" s="49"/>
      <c r="D14" s="49"/>
      <c r="E14" s="49"/>
      <c r="F14" s="50">
        <v>12</v>
      </c>
      <c r="G14" s="42" t="s">
        <v>253</v>
      </c>
      <c r="H14" s="51">
        <v>11900</v>
      </c>
      <c r="I14" s="41"/>
      <c r="J14" s="43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</row>
    <row r="15" spans="1:49" s="20" customFormat="1" ht="12.75">
      <c r="A15" s="49"/>
      <c r="B15" s="49"/>
      <c r="C15" s="49"/>
      <c r="D15" s="49"/>
      <c r="E15" s="49"/>
      <c r="F15" s="50">
        <v>13</v>
      </c>
      <c r="G15" s="42" t="s">
        <v>248</v>
      </c>
      <c r="H15" s="51">
        <v>6700</v>
      </c>
      <c r="I15" s="41"/>
      <c r="J15" s="43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</row>
    <row r="16" spans="1:49" s="20" customFormat="1" ht="12.75">
      <c r="A16" s="49"/>
      <c r="B16" s="49"/>
      <c r="C16" s="49"/>
      <c r="D16" s="49"/>
      <c r="E16" s="49"/>
      <c r="F16" s="50">
        <v>14</v>
      </c>
      <c r="G16" s="42" t="s">
        <v>249</v>
      </c>
      <c r="H16" s="51">
        <v>133.76</v>
      </c>
      <c r="I16" s="41"/>
      <c r="J16" s="43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</row>
    <row r="17" spans="1:49" s="20" customFormat="1" ht="25.5">
      <c r="A17" s="49"/>
      <c r="B17" s="49"/>
      <c r="C17" s="49"/>
      <c r="D17" s="49"/>
      <c r="E17" s="49"/>
      <c r="F17" s="50">
        <v>15</v>
      </c>
      <c r="G17" s="42" t="s">
        <v>271</v>
      </c>
      <c r="H17" s="51">
        <v>42378</v>
      </c>
      <c r="I17" s="41"/>
      <c r="J17" s="43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</row>
    <row r="18" spans="1:49" s="20" customFormat="1" ht="25.5">
      <c r="A18" s="49"/>
      <c r="B18" s="49"/>
      <c r="C18" s="49"/>
      <c r="D18" s="49"/>
      <c r="E18" s="49"/>
      <c r="F18" s="50">
        <v>16</v>
      </c>
      <c r="G18" s="42" t="s">
        <v>252</v>
      </c>
      <c r="H18" s="41">
        <v>283.36</v>
      </c>
      <c r="I18" s="41"/>
      <c r="J18" s="43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</row>
    <row r="19" spans="1:49" s="11" customFormat="1" ht="12.75">
      <c r="A19" s="49"/>
      <c r="B19" s="49"/>
      <c r="C19" s="49"/>
      <c r="D19" s="49"/>
      <c r="E19" s="49"/>
      <c r="F19" s="50">
        <v>17</v>
      </c>
      <c r="G19" s="42" t="s">
        <v>93</v>
      </c>
      <c r="H19" s="41">
        <v>90432</v>
      </c>
      <c r="I19" s="41"/>
      <c r="J19" s="43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</row>
    <row r="20" spans="1:49" s="11" customFormat="1" ht="12.75">
      <c r="A20" s="49"/>
      <c r="B20" s="49"/>
      <c r="C20" s="49"/>
      <c r="D20" s="49"/>
      <c r="E20" s="49"/>
      <c r="F20" s="56"/>
      <c r="G20" s="52" t="s">
        <v>11</v>
      </c>
      <c r="H20" s="41">
        <f>SUM(H3:H19)</f>
        <v>206138.12</v>
      </c>
      <c r="I20" s="41">
        <f>E3-H20</f>
        <v>269350.368</v>
      </c>
      <c r="J20" s="43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</row>
    <row r="21" spans="1:49" s="11" customFormat="1" ht="12.75">
      <c r="A21" s="10"/>
      <c r="G21" s="12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</row>
    <row r="22" spans="1:49" s="11" customFormat="1" ht="12.75">
      <c r="A22" s="10"/>
      <c r="G22" s="16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</row>
    <row r="23" spans="1:49" s="11" customFormat="1" ht="12.75">
      <c r="A23" s="10"/>
      <c r="G23" s="16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</row>
    <row r="24" spans="1:49" s="11" customFormat="1" ht="12.75">
      <c r="A24" s="10"/>
      <c r="G24" s="16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</row>
    <row r="25" spans="1:49" s="11" customFormat="1" ht="12.75">
      <c r="A25" s="10"/>
      <c r="G25" s="16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</row>
    <row r="26" spans="1:49" s="11" customFormat="1" ht="12.75">
      <c r="A26" s="10"/>
      <c r="G26" s="16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</row>
    <row r="27" spans="1:49" s="11" customFormat="1" ht="12.75">
      <c r="A27" s="10"/>
      <c r="G27" s="12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</row>
    <row r="28" spans="1:49" s="11" customFormat="1" ht="12.75">
      <c r="A28" s="10"/>
      <c r="G28" s="12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</row>
    <row r="29" spans="1:49" s="11" customFormat="1" ht="12.75">
      <c r="A29" s="10"/>
      <c r="G29" s="12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</row>
    <row r="30" spans="1:49" s="11" customFormat="1" ht="12.75">
      <c r="A30" s="10"/>
      <c r="G30" s="12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</row>
    <row r="31" spans="1:49" s="11" customFormat="1" ht="12.75">
      <c r="A31" s="10"/>
      <c r="G31" s="12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</row>
    <row r="32" spans="1:49" s="11" customFormat="1" ht="12.75">
      <c r="A32" s="10"/>
      <c r="G32" s="12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</row>
    <row r="33" spans="1:49" s="11" customFormat="1" ht="12.75">
      <c r="A33" s="10"/>
      <c r="G33" s="12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</row>
    <row r="34" spans="1:49" s="11" customFormat="1" ht="12.75">
      <c r="A34" s="10"/>
      <c r="G34" s="12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</row>
    <row r="35" spans="1:49" s="11" customFormat="1" ht="12.75">
      <c r="A35" s="10"/>
      <c r="G35" s="12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</row>
    <row r="36" spans="1:49" s="11" customFormat="1" ht="12.75">
      <c r="A36" s="10"/>
      <c r="G36" s="12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</row>
    <row r="37" spans="1:49" s="11" customFormat="1" ht="12.75">
      <c r="A37" s="10"/>
      <c r="G37" s="12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</row>
    <row r="38" spans="1:49" s="11" customFormat="1" ht="12.75">
      <c r="A38" s="10"/>
      <c r="G38" s="12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</row>
    <row r="39" spans="1:49" s="11" customFormat="1" ht="12.75">
      <c r="A39" s="10"/>
      <c r="G39" s="12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</row>
    <row r="40" spans="1:49" s="11" customFormat="1" ht="12.75">
      <c r="A40" s="10"/>
      <c r="G40" s="12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</row>
    <row r="41" spans="1:49" s="11" customFormat="1" ht="12.75">
      <c r="A41" s="10"/>
      <c r="G41" s="12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</row>
    <row r="42" spans="1:49" s="11" customFormat="1" ht="12.75">
      <c r="A42" s="10"/>
      <c r="G42" s="12"/>
      <c r="J42" s="10"/>
      <c r="K42" s="10" t="s">
        <v>15</v>
      </c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</row>
    <row r="43" spans="1:49" s="11" customFormat="1" ht="12.75">
      <c r="A43" s="10"/>
      <c r="G43" s="12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</row>
    <row r="44" spans="1:49" s="11" customFormat="1" ht="12.75">
      <c r="A44" s="10"/>
      <c r="G44" s="12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</row>
    <row r="45" spans="1:49" s="11" customFormat="1" ht="12.75">
      <c r="A45" s="10"/>
      <c r="G45" s="12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</row>
    <row r="46" spans="1:49" s="11" customFormat="1" ht="12.75">
      <c r="A46" s="10"/>
      <c r="G46" s="12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</row>
    <row r="47" spans="1:49" s="11" customFormat="1" ht="12.75">
      <c r="A47" s="10"/>
      <c r="G47" s="12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</row>
    <row r="48" spans="1:49" s="11" customFormat="1" ht="12.75">
      <c r="A48" s="10"/>
      <c r="G48" s="12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</row>
    <row r="49" spans="1:49" s="11" customFormat="1" ht="12.75">
      <c r="A49" s="10"/>
      <c r="G49" s="12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</row>
    <row r="50" spans="1:49" s="11" customFormat="1" ht="12.75">
      <c r="A50" s="10"/>
      <c r="G50" s="12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</row>
    <row r="51" spans="1:49" s="11" customFormat="1" ht="12.75">
      <c r="A51" s="10"/>
      <c r="G51" s="12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</row>
    <row r="52" spans="1:49" s="11" customFormat="1" ht="12.75">
      <c r="A52" s="10"/>
      <c r="G52" s="12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</row>
    <row r="53" spans="1:49" s="11" customFormat="1" ht="12.75">
      <c r="A53" s="10"/>
      <c r="G53" s="12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</row>
    <row r="54" spans="1:49" s="11" customFormat="1" ht="12.75">
      <c r="A54" s="10"/>
      <c r="G54" s="12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</row>
    <row r="55" spans="1:49" s="11" customFormat="1" ht="12.75">
      <c r="A55" s="10"/>
      <c r="G55" s="12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</row>
    <row r="56" spans="1:49" s="11" customFormat="1" ht="12.75">
      <c r="A56" s="10"/>
      <c r="G56" s="12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</row>
    <row r="57" spans="1:49" s="11" customFormat="1" ht="12.75">
      <c r="A57" s="10"/>
      <c r="G57" s="12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</row>
    <row r="58" spans="1:49" s="11" customFormat="1" ht="12.75">
      <c r="A58" s="10"/>
      <c r="G58" s="12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</row>
    <row r="59" spans="1:49" s="11" customFormat="1" ht="12.75">
      <c r="A59" s="10"/>
      <c r="G59" s="12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</row>
    <row r="60" spans="1:49" s="11" customFormat="1" ht="12.75">
      <c r="A60" s="10"/>
      <c r="G60" s="12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</row>
    <row r="61" spans="1:49" s="11" customFormat="1" ht="12.75">
      <c r="A61" s="10"/>
      <c r="G61" s="12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</row>
    <row r="62" spans="1:49" s="11" customFormat="1" ht="12.75">
      <c r="A62" s="10"/>
      <c r="G62" s="12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</row>
    <row r="63" spans="1:49" s="11" customFormat="1" ht="12.75">
      <c r="A63" s="10"/>
      <c r="G63" s="12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</row>
    <row r="64" spans="1:49" s="11" customFormat="1" ht="12.75">
      <c r="A64" s="10"/>
      <c r="G64" s="12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</row>
    <row r="65" spans="1:49" s="11" customFormat="1" ht="12.75">
      <c r="A65" s="10"/>
      <c r="G65" s="12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</row>
    <row r="66" spans="1:49" s="11" customFormat="1" ht="12.75">
      <c r="A66" s="10"/>
      <c r="G66" s="12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</row>
    <row r="67" spans="1:49" s="11" customFormat="1" ht="12.75">
      <c r="A67" s="10"/>
      <c r="G67" s="12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</row>
    <row r="68" spans="1:49" s="11" customFormat="1" ht="12.75">
      <c r="A68" s="10"/>
      <c r="G68" s="12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</row>
    <row r="69" spans="1:49" s="11" customFormat="1" ht="12.75">
      <c r="A69" s="10"/>
      <c r="G69" s="12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</row>
    <row r="70" spans="1:49" s="11" customFormat="1" ht="12.75">
      <c r="A70" s="10"/>
      <c r="G70" s="12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</row>
    <row r="71" spans="1:49" s="11" customFormat="1" ht="12.75">
      <c r="A71" s="10"/>
      <c r="G71" s="12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</row>
    <row r="72" spans="1:49" s="11" customFormat="1" ht="12.75">
      <c r="A72" s="10"/>
      <c r="G72" s="12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</row>
    <row r="73" spans="1:49" s="11" customFormat="1" ht="12.75">
      <c r="A73" s="10"/>
      <c r="G73" s="12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</row>
    <row r="74" spans="1:49" s="11" customFormat="1" ht="12.75">
      <c r="A74" s="10"/>
      <c r="G74" s="12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</row>
    <row r="75" spans="1:49" s="11" customFormat="1" ht="12.75">
      <c r="A75" s="10"/>
      <c r="G75" s="12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</row>
    <row r="76" spans="1:49" s="11" customFormat="1" ht="12.75">
      <c r="A76" s="10"/>
      <c r="G76" s="12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</row>
    <row r="77" spans="1:49" s="11" customFormat="1" ht="12.75">
      <c r="A77" s="10"/>
      <c r="G77" s="12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</row>
    <row r="78" spans="1:49" s="11" customFormat="1" ht="12.75">
      <c r="A78" s="10"/>
      <c r="G78" s="12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</row>
    <row r="79" spans="1:49" s="11" customFormat="1" ht="12.75">
      <c r="A79" s="10"/>
      <c r="G79" s="12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</row>
    <row r="80" spans="1:49" s="11" customFormat="1" ht="12.75">
      <c r="A80" s="10"/>
      <c r="G80" s="12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</row>
    <row r="81" spans="1:49" s="11" customFormat="1" ht="12.75">
      <c r="A81" s="10"/>
      <c r="G81" s="12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</row>
    <row r="82" spans="1:49" s="11" customFormat="1" ht="12.75">
      <c r="A82" s="10"/>
      <c r="G82" s="12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</row>
    <row r="83" spans="1:49" s="11" customFormat="1" ht="12.75">
      <c r="A83" s="10"/>
      <c r="G83" s="12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</row>
    <row r="84" spans="1:49" s="11" customFormat="1" ht="12.75">
      <c r="A84" s="10"/>
      <c r="G84" s="12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</row>
    <row r="85" spans="1:49" s="11" customFormat="1" ht="12.75">
      <c r="A85" s="10"/>
      <c r="G85" s="12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</row>
    <row r="86" spans="1:49" s="11" customFormat="1" ht="12.75">
      <c r="A86" s="10"/>
      <c r="G86" s="12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</row>
    <row r="87" spans="1:49" s="11" customFormat="1" ht="12.75">
      <c r="A87" s="10"/>
      <c r="G87" s="12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</row>
    <row r="88" spans="1:49" s="11" customFormat="1" ht="12.75">
      <c r="A88" s="10"/>
      <c r="G88" s="12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</row>
    <row r="89" spans="1:49" s="11" customFormat="1" ht="12.75">
      <c r="A89" s="10"/>
      <c r="G89" s="12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</row>
    <row r="90" spans="1:49" s="11" customFormat="1" ht="12.75">
      <c r="A90" s="10"/>
      <c r="G90" s="12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</row>
    <row r="91" spans="1:49" s="11" customFormat="1" ht="12.75">
      <c r="A91" s="10"/>
      <c r="G91" s="12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</row>
    <row r="92" spans="1:49" s="11" customFormat="1" ht="12.75">
      <c r="A92" s="10"/>
      <c r="G92" s="12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</row>
    <row r="93" spans="1:49" s="11" customFormat="1" ht="12.75">
      <c r="A93" s="10"/>
      <c r="G93" s="12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</row>
    <row r="94" spans="1:49" s="11" customFormat="1" ht="12.75">
      <c r="A94" s="10"/>
      <c r="G94" s="12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</row>
    <row r="95" spans="1:49" s="11" customFormat="1" ht="12.75">
      <c r="A95" s="10"/>
      <c r="G95" s="12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</row>
    <row r="96" spans="1:49" s="11" customFormat="1" ht="12.75">
      <c r="A96" s="10"/>
      <c r="G96" s="12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</row>
    <row r="97" spans="1:49" s="11" customFormat="1" ht="12.75">
      <c r="A97" s="10"/>
      <c r="G97" s="12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</row>
    <row r="98" spans="1:49" s="11" customFormat="1" ht="12.75">
      <c r="A98" s="10"/>
      <c r="G98" s="12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</row>
    <row r="99" spans="1:49" s="11" customFormat="1" ht="12.75">
      <c r="A99" s="10"/>
      <c r="G99" s="12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</row>
    <row r="100" spans="1:49" s="11" customFormat="1" ht="12.75">
      <c r="A100" s="10"/>
      <c r="G100" s="12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</row>
    <row r="101" spans="1:49" s="11" customFormat="1" ht="12.75">
      <c r="A101" s="10"/>
      <c r="G101" s="12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</row>
    <row r="102" spans="1:49" s="11" customFormat="1" ht="12.75">
      <c r="A102" s="10"/>
      <c r="G102" s="12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</row>
    <row r="103" spans="1:49" s="11" customFormat="1" ht="12.75">
      <c r="A103" s="10"/>
      <c r="G103" s="12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</row>
    <row r="104" spans="1:49" s="11" customFormat="1" ht="12.75">
      <c r="A104" s="10"/>
      <c r="G104" s="12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</row>
    <row r="105" spans="1:49" s="11" customFormat="1" ht="12.75">
      <c r="A105" s="10"/>
      <c r="G105" s="12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</row>
    <row r="106" spans="1:49" s="11" customFormat="1" ht="12.75">
      <c r="A106" s="10"/>
      <c r="G106" s="12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</row>
    <row r="107" spans="1:49" s="11" customFormat="1" ht="12.75">
      <c r="A107" s="10"/>
      <c r="G107" s="12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</row>
    <row r="108" spans="1:49" s="11" customFormat="1" ht="12.75">
      <c r="A108" s="10"/>
      <c r="G108" s="12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</row>
    <row r="109" spans="1:49" s="11" customFormat="1" ht="12.75">
      <c r="A109" s="10"/>
      <c r="G109" s="12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</row>
    <row r="110" spans="1:49" s="11" customFormat="1" ht="12.75">
      <c r="A110" s="10"/>
      <c r="G110" s="12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</row>
    <row r="111" spans="1:49" s="11" customFormat="1" ht="12.75">
      <c r="A111" s="10"/>
      <c r="G111" s="12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</row>
    <row r="112" spans="1:49" s="11" customFormat="1" ht="12.75">
      <c r="A112" s="10"/>
      <c r="G112" s="12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</row>
    <row r="113" spans="1:49" s="11" customFormat="1" ht="12.75">
      <c r="A113" s="10"/>
      <c r="G113" s="12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</row>
    <row r="114" spans="1:49" s="11" customFormat="1" ht="12.75">
      <c r="A114" s="10"/>
      <c r="G114" s="12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</row>
    <row r="115" spans="1:49" s="11" customFormat="1" ht="12.75">
      <c r="A115" s="10"/>
      <c r="G115" s="12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</row>
    <row r="116" spans="1:49" s="11" customFormat="1" ht="12.75">
      <c r="A116" s="10"/>
      <c r="G116" s="12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</row>
    <row r="117" spans="1:49" s="11" customFormat="1" ht="12.75">
      <c r="A117" s="10"/>
      <c r="G117" s="12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</row>
    <row r="118" spans="1:49" s="11" customFormat="1" ht="12.75">
      <c r="A118" s="10"/>
      <c r="G118" s="12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</row>
    <row r="119" spans="1:49" s="11" customFormat="1" ht="12.75">
      <c r="A119" s="10"/>
      <c r="G119" s="12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</row>
    <row r="120" spans="1:49" s="11" customFormat="1" ht="12.75">
      <c r="A120" s="10"/>
      <c r="G120" s="12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</row>
    <row r="121" spans="1:49" s="11" customFormat="1" ht="12.75">
      <c r="A121" s="10"/>
      <c r="G121" s="12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</row>
    <row r="122" spans="1:49" s="11" customFormat="1" ht="12.75">
      <c r="A122" s="10"/>
      <c r="G122" s="12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</row>
    <row r="123" spans="1:49" s="11" customFormat="1" ht="12.75">
      <c r="A123" s="10"/>
      <c r="G123" s="12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</row>
    <row r="124" spans="1:49" s="11" customFormat="1" ht="12.75">
      <c r="A124" s="10"/>
      <c r="G124" s="12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</row>
    <row r="125" spans="1:49" s="11" customFormat="1" ht="12.75">
      <c r="A125" s="10"/>
      <c r="G125" s="12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</row>
    <row r="126" spans="1:49" s="11" customFormat="1" ht="12.75">
      <c r="A126" s="10"/>
      <c r="G126" s="12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</row>
    <row r="127" spans="1:49" s="11" customFormat="1" ht="12.75">
      <c r="A127" s="10"/>
      <c r="G127" s="12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</row>
    <row r="128" spans="1:49" s="11" customFormat="1" ht="12.75">
      <c r="A128" s="10"/>
      <c r="G128" s="12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</row>
    <row r="129" spans="1:49" s="11" customFormat="1" ht="12.75">
      <c r="A129" s="10"/>
      <c r="G129" s="12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</row>
    <row r="130" spans="1:49" s="11" customFormat="1" ht="12.75">
      <c r="A130" s="10"/>
      <c r="G130" s="12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</row>
    <row r="131" spans="1:49" s="11" customFormat="1" ht="12.75">
      <c r="A131" s="10"/>
      <c r="G131" s="12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</row>
    <row r="132" spans="1:49" s="11" customFormat="1" ht="12.75">
      <c r="A132" s="10"/>
      <c r="G132" s="12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</row>
    <row r="133" spans="1:49" s="11" customFormat="1" ht="12.75">
      <c r="A133" s="10"/>
      <c r="G133" s="12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</row>
    <row r="134" spans="1:49" s="11" customFormat="1" ht="12.75">
      <c r="A134" s="10"/>
      <c r="G134" s="12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</row>
    <row r="135" spans="1:49" s="11" customFormat="1" ht="12.75">
      <c r="A135" s="10"/>
      <c r="G135" s="12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</row>
    <row r="136" spans="1:49" s="11" customFormat="1" ht="12.75">
      <c r="A136" s="10"/>
      <c r="G136" s="12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</row>
    <row r="137" spans="1:49" s="11" customFormat="1" ht="12.75">
      <c r="A137" s="10"/>
      <c r="G137" s="12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</row>
    <row r="138" spans="1:49" s="11" customFormat="1" ht="12.75">
      <c r="A138" s="10"/>
      <c r="G138" s="12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</row>
    <row r="139" spans="1:49" s="11" customFormat="1" ht="12.75">
      <c r="A139" s="10"/>
      <c r="G139" s="12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</row>
    <row r="140" spans="1:49" s="11" customFormat="1" ht="12.75">
      <c r="A140" s="10"/>
      <c r="G140" s="12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</row>
    <row r="141" spans="1:49" s="11" customFormat="1" ht="12.75">
      <c r="A141" s="10"/>
      <c r="G141" s="12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</row>
    <row r="142" spans="1:49" s="11" customFormat="1" ht="12.75">
      <c r="A142" s="10"/>
      <c r="G142" s="12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</row>
    <row r="143" spans="1:49" s="11" customFormat="1" ht="12.75">
      <c r="A143" s="10"/>
      <c r="G143" s="12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</row>
    <row r="144" spans="1:49" s="11" customFormat="1" ht="12.75">
      <c r="A144" s="10"/>
      <c r="G144" s="12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</row>
    <row r="145" spans="1:49" s="11" customFormat="1" ht="12.75">
      <c r="A145" s="10"/>
      <c r="G145" s="12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</row>
    <row r="146" spans="1:49" s="11" customFormat="1" ht="12.75">
      <c r="A146" s="10"/>
      <c r="G146" s="12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</row>
    <row r="147" spans="1:49" s="11" customFormat="1" ht="12.75">
      <c r="A147" s="10"/>
      <c r="G147" s="12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</row>
    <row r="148" spans="1:49" s="11" customFormat="1" ht="12.75">
      <c r="A148" s="10"/>
      <c r="G148" s="12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</row>
    <row r="149" spans="1:49" s="11" customFormat="1" ht="12.75">
      <c r="A149" s="10"/>
      <c r="G149" s="12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</row>
    <row r="150" spans="1:49" s="11" customFormat="1" ht="12.75">
      <c r="A150" s="10"/>
      <c r="G150" s="12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</row>
    <row r="151" spans="1:49" s="11" customFormat="1" ht="12.75">
      <c r="A151" s="10"/>
      <c r="G151" s="12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</row>
    <row r="152" spans="1:49" s="11" customFormat="1" ht="12.75">
      <c r="A152" s="10"/>
      <c r="G152" s="12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0"/>
    </row>
    <row r="153" spans="1:49" s="11" customFormat="1" ht="12.75">
      <c r="A153" s="10"/>
      <c r="G153" s="12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</row>
    <row r="154" spans="1:49" s="11" customFormat="1" ht="12.75">
      <c r="A154" s="10"/>
      <c r="G154" s="12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</row>
    <row r="155" spans="1:49" s="11" customFormat="1" ht="12.75">
      <c r="A155" s="10"/>
      <c r="G155" s="12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</row>
    <row r="156" spans="1:49" s="11" customFormat="1" ht="12.75">
      <c r="A156" s="10"/>
      <c r="G156" s="12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  <c r="AW156" s="10"/>
    </row>
    <row r="157" spans="1:49" s="11" customFormat="1" ht="12.75">
      <c r="A157" s="10"/>
      <c r="G157" s="12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</row>
    <row r="158" spans="1:49" s="11" customFormat="1" ht="12.75">
      <c r="A158" s="10"/>
      <c r="G158" s="12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0"/>
    </row>
    <row r="159" spans="1:49" s="11" customFormat="1" ht="12.75">
      <c r="A159" s="10"/>
      <c r="G159" s="12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  <c r="AT159" s="10"/>
      <c r="AU159" s="10"/>
      <c r="AV159" s="10"/>
      <c r="AW159" s="10"/>
    </row>
    <row r="160" spans="1:49" s="11" customFormat="1" ht="12.75">
      <c r="A160" s="10"/>
      <c r="G160" s="12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</row>
    <row r="161" spans="1:49" s="11" customFormat="1" ht="12.75">
      <c r="A161" s="10"/>
      <c r="G161" s="12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  <c r="AW161" s="10"/>
    </row>
    <row r="162" spans="1:49" s="11" customFormat="1" ht="12.75">
      <c r="A162" s="10"/>
      <c r="G162" s="12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</row>
    <row r="163" spans="1:49" s="11" customFormat="1" ht="12.75">
      <c r="A163" s="10"/>
      <c r="G163" s="12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  <c r="AW163" s="10"/>
    </row>
    <row r="164" spans="1:49" s="11" customFormat="1" ht="12.75">
      <c r="A164" s="10"/>
      <c r="G164" s="12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  <c r="AT164" s="10"/>
      <c r="AU164" s="10"/>
      <c r="AV164" s="10"/>
      <c r="AW164" s="10"/>
    </row>
    <row r="165" spans="1:49" s="11" customFormat="1" ht="12.75">
      <c r="A165" s="10"/>
      <c r="G165" s="12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  <c r="AT165" s="10"/>
      <c r="AU165" s="10"/>
      <c r="AV165" s="10"/>
      <c r="AW165" s="10"/>
    </row>
    <row r="166" spans="1:49" s="11" customFormat="1" ht="12.75">
      <c r="A166" s="10"/>
      <c r="G166" s="12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  <c r="AT166" s="10"/>
      <c r="AU166" s="10"/>
      <c r="AV166" s="10"/>
      <c r="AW166" s="10"/>
    </row>
    <row r="167" spans="1:49" s="11" customFormat="1" ht="12.75">
      <c r="A167" s="10"/>
      <c r="G167" s="12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AT167" s="10"/>
      <c r="AU167" s="10"/>
      <c r="AV167" s="10"/>
      <c r="AW167" s="10"/>
    </row>
    <row r="168" spans="1:49" s="11" customFormat="1" ht="12.75">
      <c r="A168" s="10"/>
      <c r="G168" s="12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AT168" s="10"/>
      <c r="AU168" s="10"/>
      <c r="AV168" s="10"/>
      <c r="AW168" s="10"/>
    </row>
    <row r="169" spans="1:49" s="11" customFormat="1" ht="12.75">
      <c r="A169" s="10"/>
      <c r="G169" s="12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  <c r="AT169" s="10"/>
      <c r="AU169" s="10"/>
      <c r="AV169" s="10"/>
      <c r="AW169" s="10"/>
    </row>
    <row r="170" spans="1:49" s="11" customFormat="1" ht="12.75">
      <c r="A170" s="10"/>
      <c r="G170" s="12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  <c r="AU170" s="10"/>
      <c r="AV170" s="10"/>
      <c r="AW170" s="10"/>
    </row>
    <row r="171" spans="1:49" s="11" customFormat="1" ht="12.75">
      <c r="A171" s="10"/>
      <c r="G171" s="12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  <c r="AT171" s="10"/>
      <c r="AU171" s="10"/>
      <c r="AV171" s="10"/>
      <c r="AW171" s="10"/>
    </row>
    <row r="172" spans="1:49" s="11" customFormat="1" ht="12.75">
      <c r="A172" s="10"/>
      <c r="G172" s="12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W172" s="10"/>
    </row>
    <row r="173" spans="1:49" s="11" customFormat="1" ht="12.75">
      <c r="A173" s="10"/>
      <c r="G173" s="12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0"/>
      <c r="AU173" s="10"/>
      <c r="AV173" s="10"/>
      <c r="AW173" s="10"/>
    </row>
    <row r="174" spans="1:49" s="11" customFormat="1" ht="12.75">
      <c r="A174" s="10"/>
      <c r="G174" s="12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  <c r="AS174" s="10"/>
      <c r="AT174" s="10"/>
      <c r="AU174" s="10"/>
      <c r="AV174" s="10"/>
      <c r="AW174" s="10"/>
    </row>
    <row r="175" spans="1:49" s="11" customFormat="1" ht="12.75">
      <c r="A175" s="10"/>
      <c r="G175" s="12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  <c r="AS175" s="10"/>
      <c r="AT175" s="10"/>
      <c r="AU175" s="10"/>
      <c r="AV175" s="10"/>
      <c r="AW175" s="10"/>
    </row>
    <row r="176" spans="1:49" s="11" customFormat="1" ht="12.75">
      <c r="A176" s="10"/>
      <c r="G176" s="12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0"/>
      <c r="AU176" s="10"/>
      <c r="AV176" s="10"/>
      <c r="AW176" s="10"/>
    </row>
    <row r="177" spans="1:49" s="11" customFormat="1" ht="12.75">
      <c r="A177" s="10"/>
      <c r="G177" s="12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  <c r="AS177" s="10"/>
      <c r="AT177" s="10"/>
      <c r="AU177" s="10"/>
      <c r="AV177" s="10"/>
      <c r="AW177" s="10"/>
    </row>
    <row r="178" spans="1:49" s="11" customFormat="1" ht="12.75">
      <c r="A178" s="10"/>
      <c r="G178" s="12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  <c r="AS178" s="10"/>
      <c r="AT178" s="10"/>
      <c r="AU178" s="10"/>
      <c r="AV178" s="10"/>
      <c r="AW178" s="10"/>
    </row>
    <row r="179" spans="1:49" s="11" customFormat="1" ht="12.75">
      <c r="A179" s="10"/>
      <c r="G179" s="12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  <c r="AS179" s="10"/>
      <c r="AT179" s="10"/>
      <c r="AU179" s="10"/>
      <c r="AV179" s="10"/>
      <c r="AW179" s="10"/>
    </row>
    <row r="180" spans="1:49" s="11" customFormat="1" ht="12.75">
      <c r="A180" s="10"/>
      <c r="G180" s="12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  <c r="AS180" s="10"/>
      <c r="AT180" s="10"/>
      <c r="AU180" s="10"/>
      <c r="AV180" s="10"/>
      <c r="AW180" s="10"/>
    </row>
    <row r="181" spans="1:49" s="11" customFormat="1" ht="12.75">
      <c r="A181" s="10"/>
      <c r="G181" s="12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  <c r="AS181" s="10"/>
      <c r="AT181" s="10"/>
      <c r="AU181" s="10"/>
      <c r="AV181" s="10"/>
      <c r="AW181" s="10"/>
    </row>
    <row r="182" spans="1:49" s="11" customFormat="1" ht="12.75">
      <c r="A182" s="10"/>
      <c r="G182" s="12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  <c r="AS182" s="10"/>
      <c r="AT182" s="10"/>
      <c r="AU182" s="10"/>
      <c r="AV182" s="10"/>
      <c r="AW182" s="10"/>
    </row>
    <row r="183" spans="1:49" s="11" customFormat="1" ht="12.75">
      <c r="A183" s="10"/>
      <c r="G183" s="12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  <c r="AS183" s="10"/>
      <c r="AT183" s="10"/>
      <c r="AU183" s="10"/>
      <c r="AV183" s="10"/>
      <c r="AW183" s="10"/>
    </row>
    <row r="184" spans="1:49" s="11" customFormat="1" ht="12.75">
      <c r="A184" s="10"/>
      <c r="G184" s="12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  <c r="AS184" s="10"/>
      <c r="AT184" s="10"/>
      <c r="AU184" s="10"/>
      <c r="AV184" s="10"/>
      <c r="AW184" s="10"/>
    </row>
    <row r="185" spans="1:49" s="11" customFormat="1" ht="12.75">
      <c r="A185" s="10"/>
      <c r="G185" s="12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  <c r="AS185" s="10"/>
      <c r="AT185" s="10"/>
      <c r="AU185" s="10"/>
      <c r="AV185" s="10"/>
      <c r="AW185" s="10"/>
    </row>
    <row r="186" spans="1:49" s="11" customFormat="1" ht="12.75">
      <c r="A186" s="10"/>
      <c r="G186" s="12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  <c r="AS186" s="10"/>
      <c r="AT186" s="10"/>
      <c r="AU186" s="10"/>
      <c r="AV186" s="10"/>
      <c r="AW186" s="10"/>
    </row>
    <row r="187" spans="1:49" s="11" customFormat="1" ht="12.75">
      <c r="A187" s="10"/>
      <c r="G187" s="12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  <c r="AS187" s="10"/>
      <c r="AT187" s="10"/>
      <c r="AU187" s="10"/>
      <c r="AV187" s="10"/>
      <c r="AW187" s="10"/>
    </row>
    <row r="188" spans="1:49" s="11" customFormat="1" ht="12.75">
      <c r="A188" s="10"/>
      <c r="G188" s="12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  <c r="AS188" s="10"/>
      <c r="AT188" s="10"/>
      <c r="AU188" s="10"/>
      <c r="AV188" s="10"/>
      <c r="AW188" s="10"/>
    </row>
    <row r="189" spans="1:49" s="11" customFormat="1" ht="12.75">
      <c r="A189" s="10"/>
      <c r="G189" s="12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  <c r="AS189" s="10"/>
      <c r="AT189" s="10"/>
      <c r="AU189" s="10"/>
      <c r="AV189" s="10"/>
      <c r="AW189" s="10"/>
    </row>
    <row r="190" spans="1:49" s="11" customFormat="1" ht="12.75">
      <c r="A190" s="10"/>
      <c r="G190" s="12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  <c r="AR190" s="10"/>
      <c r="AS190" s="10"/>
      <c r="AT190" s="10"/>
      <c r="AU190" s="10"/>
      <c r="AV190" s="10"/>
      <c r="AW190" s="10"/>
    </row>
    <row r="191" spans="1:49" s="11" customFormat="1" ht="12.75">
      <c r="A191" s="10"/>
      <c r="G191" s="12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  <c r="AS191" s="10"/>
      <c r="AT191" s="10"/>
      <c r="AU191" s="10"/>
      <c r="AV191" s="10"/>
      <c r="AW191" s="10"/>
    </row>
    <row r="192" spans="1:49" s="11" customFormat="1" ht="12.75">
      <c r="A192" s="10"/>
      <c r="G192" s="12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  <c r="AS192" s="10"/>
      <c r="AT192" s="10"/>
      <c r="AU192" s="10"/>
      <c r="AV192" s="10"/>
      <c r="AW192" s="10"/>
    </row>
    <row r="193" spans="1:49" s="11" customFormat="1" ht="12.75">
      <c r="A193" s="10"/>
      <c r="G193" s="12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  <c r="AR193" s="10"/>
      <c r="AS193" s="10"/>
      <c r="AT193" s="10"/>
      <c r="AU193" s="10"/>
      <c r="AV193" s="10"/>
      <c r="AW193" s="10"/>
    </row>
    <row r="194" spans="1:49" s="11" customFormat="1" ht="12.75">
      <c r="A194" s="10"/>
      <c r="G194" s="12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  <c r="AR194" s="10"/>
      <c r="AS194" s="10"/>
      <c r="AT194" s="10"/>
      <c r="AU194" s="10"/>
      <c r="AV194" s="10"/>
      <c r="AW194" s="10"/>
    </row>
    <row r="195" spans="1:49" s="11" customFormat="1" ht="12.75">
      <c r="A195" s="10"/>
      <c r="G195" s="12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  <c r="AS195" s="10"/>
      <c r="AT195" s="10"/>
      <c r="AU195" s="10"/>
      <c r="AV195" s="10"/>
      <c r="AW195" s="10"/>
    </row>
    <row r="196" spans="1:49" s="11" customFormat="1" ht="12.75">
      <c r="A196" s="10"/>
      <c r="G196" s="12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  <c r="AS196" s="10"/>
      <c r="AT196" s="10"/>
      <c r="AU196" s="10"/>
      <c r="AV196" s="10"/>
      <c r="AW196" s="10"/>
    </row>
    <row r="197" spans="1:49" s="11" customFormat="1" ht="12.75">
      <c r="A197" s="10"/>
      <c r="G197" s="12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  <c r="AS197" s="10"/>
      <c r="AT197" s="10"/>
      <c r="AU197" s="10"/>
      <c r="AV197" s="10"/>
      <c r="AW197" s="10"/>
    </row>
    <row r="198" spans="1:49" s="11" customFormat="1" ht="12.75">
      <c r="A198" s="10"/>
      <c r="G198" s="12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  <c r="AR198" s="10"/>
      <c r="AS198" s="10"/>
      <c r="AT198" s="10"/>
      <c r="AU198" s="10"/>
      <c r="AV198" s="10"/>
      <c r="AW198" s="10"/>
    </row>
    <row r="199" spans="1:49" s="11" customFormat="1" ht="12.75">
      <c r="A199" s="10"/>
      <c r="G199" s="12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  <c r="AS199" s="10"/>
      <c r="AT199" s="10"/>
      <c r="AU199" s="10"/>
      <c r="AV199" s="10"/>
      <c r="AW199" s="10"/>
    </row>
    <row r="200" spans="1:49" s="11" customFormat="1" ht="12.75">
      <c r="A200" s="10"/>
      <c r="G200" s="12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  <c r="AS200" s="10"/>
      <c r="AT200" s="10"/>
      <c r="AU200" s="10"/>
      <c r="AV200" s="10"/>
      <c r="AW200" s="10"/>
    </row>
    <row r="201" spans="1:49" s="11" customFormat="1" ht="12.75">
      <c r="A201" s="10"/>
      <c r="G201" s="12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  <c r="AN201" s="10"/>
      <c r="AO201" s="10"/>
      <c r="AP201" s="10"/>
      <c r="AQ201" s="10"/>
      <c r="AR201" s="10"/>
      <c r="AS201" s="10"/>
      <c r="AT201" s="10"/>
      <c r="AU201" s="10"/>
      <c r="AV201" s="10"/>
      <c r="AW201" s="10"/>
    </row>
    <row r="202" spans="1:49" s="11" customFormat="1" ht="12.75">
      <c r="A202" s="10"/>
      <c r="G202" s="12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  <c r="AM202" s="10"/>
      <c r="AN202" s="10"/>
      <c r="AO202" s="10"/>
      <c r="AP202" s="10"/>
      <c r="AQ202" s="10"/>
      <c r="AR202" s="10"/>
      <c r="AS202" s="10"/>
      <c r="AT202" s="10"/>
      <c r="AU202" s="10"/>
      <c r="AV202" s="10"/>
      <c r="AW202" s="10"/>
    </row>
    <row r="203" spans="1:49" s="11" customFormat="1" ht="12.75">
      <c r="A203" s="10"/>
      <c r="G203" s="12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  <c r="AN203" s="10"/>
      <c r="AO203" s="10"/>
      <c r="AP203" s="10"/>
      <c r="AQ203" s="10"/>
      <c r="AR203" s="10"/>
      <c r="AS203" s="10"/>
      <c r="AT203" s="10"/>
      <c r="AU203" s="10"/>
      <c r="AV203" s="10"/>
      <c r="AW203" s="10"/>
    </row>
    <row r="204" spans="1:49" s="11" customFormat="1" ht="12.75">
      <c r="A204" s="10"/>
      <c r="G204" s="12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  <c r="AN204" s="10"/>
      <c r="AO204" s="10"/>
      <c r="AP204" s="10"/>
      <c r="AQ204" s="10"/>
      <c r="AR204" s="10"/>
      <c r="AS204" s="10"/>
      <c r="AT204" s="10"/>
      <c r="AU204" s="10"/>
      <c r="AV204" s="10"/>
      <c r="AW204" s="10"/>
    </row>
    <row r="205" spans="1:49" s="11" customFormat="1" ht="12.75">
      <c r="A205" s="10"/>
      <c r="G205" s="12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  <c r="AM205" s="10"/>
      <c r="AN205" s="10"/>
      <c r="AO205" s="10"/>
      <c r="AP205" s="10"/>
      <c r="AQ205" s="10"/>
      <c r="AR205" s="10"/>
      <c r="AS205" s="10"/>
      <c r="AT205" s="10"/>
      <c r="AU205" s="10"/>
      <c r="AV205" s="10"/>
      <c r="AW205" s="10"/>
    </row>
    <row r="206" spans="1:49" s="11" customFormat="1" ht="12.75">
      <c r="A206" s="10"/>
      <c r="G206" s="12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  <c r="AL206" s="10"/>
      <c r="AM206" s="10"/>
      <c r="AN206" s="10"/>
      <c r="AO206" s="10"/>
      <c r="AP206" s="10"/>
      <c r="AQ206" s="10"/>
      <c r="AR206" s="10"/>
      <c r="AS206" s="10"/>
      <c r="AT206" s="10"/>
      <c r="AU206" s="10"/>
      <c r="AV206" s="10"/>
      <c r="AW206" s="10"/>
    </row>
    <row r="207" spans="1:49" s="11" customFormat="1" ht="12.75">
      <c r="A207" s="10"/>
      <c r="G207" s="12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  <c r="AN207" s="10"/>
      <c r="AO207" s="10"/>
      <c r="AP207" s="10"/>
      <c r="AQ207" s="10"/>
      <c r="AR207" s="10"/>
      <c r="AS207" s="10"/>
      <c r="AT207" s="10"/>
      <c r="AU207" s="10"/>
      <c r="AV207" s="10"/>
      <c r="AW207" s="10"/>
    </row>
    <row r="208" spans="1:49" s="11" customFormat="1" ht="12.75">
      <c r="A208" s="10"/>
      <c r="G208" s="12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  <c r="AR208" s="10"/>
      <c r="AS208" s="10"/>
      <c r="AT208" s="10"/>
      <c r="AU208" s="10"/>
      <c r="AV208" s="10"/>
      <c r="AW208" s="10"/>
    </row>
    <row r="209" spans="1:49" s="11" customFormat="1" ht="12.75">
      <c r="A209" s="10"/>
      <c r="G209" s="12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  <c r="AN209" s="10"/>
      <c r="AO209" s="10"/>
      <c r="AP209" s="10"/>
      <c r="AQ209" s="10"/>
      <c r="AR209" s="10"/>
      <c r="AS209" s="10"/>
      <c r="AT209" s="10"/>
      <c r="AU209" s="10"/>
      <c r="AV209" s="10"/>
      <c r="AW209" s="10"/>
    </row>
    <row r="210" spans="1:49" s="11" customFormat="1" ht="12.75">
      <c r="A210" s="10"/>
      <c r="G210" s="12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  <c r="AN210" s="10"/>
      <c r="AO210" s="10"/>
      <c r="AP210" s="10"/>
      <c r="AQ210" s="10"/>
      <c r="AR210" s="10"/>
      <c r="AS210" s="10"/>
      <c r="AT210" s="10"/>
      <c r="AU210" s="10"/>
      <c r="AV210" s="10"/>
      <c r="AW210" s="10"/>
    </row>
    <row r="211" spans="1:49" s="11" customFormat="1" ht="12.75">
      <c r="A211" s="10"/>
      <c r="G211" s="12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  <c r="AN211" s="10"/>
      <c r="AO211" s="10"/>
      <c r="AP211" s="10"/>
      <c r="AQ211" s="10"/>
      <c r="AR211" s="10"/>
      <c r="AS211" s="10"/>
      <c r="AT211" s="10"/>
      <c r="AU211" s="10"/>
      <c r="AV211" s="10"/>
      <c r="AW211" s="10"/>
    </row>
    <row r="212" spans="1:49" s="11" customFormat="1" ht="12.75">
      <c r="A212" s="10"/>
      <c r="G212" s="12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  <c r="AN212" s="10"/>
      <c r="AO212" s="10"/>
      <c r="AP212" s="10"/>
      <c r="AQ212" s="10"/>
      <c r="AR212" s="10"/>
      <c r="AS212" s="10"/>
      <c r="AT212" s="10"/>
      <c r="AU212" s="10"/>
      <c r="AV212" s="10"/>
      <c r="AW212" s="10"/>
    </row>
    <row r="213" spans="1:49" s="11" customFormat="1" ht="12.75">
      <c r="A213" s="10"/>
      <c r="G213" s="12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  <c r="AN213" s="10"/>
      <c r="AO213" s="10"/>
      <c r="AP213" s="10"/>
      <c r="AQ213" s="10"/>
      <c r="AR213" s="10"/>
      <c r="AS213" s="10"/>
      <c r="AT213" s="10"/>
      <c r="AU213" s="10"/>
      <c r="AV213" s="10"/>
      <c r="AW213" s="10"/>
    </row>
    <row r="214" spans="1:49" s="11" customFormat="1" ht="12.75">
      <c r="A214" s="10"/>
      <c r="G214" s="12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10"/>
      <c r="AL214" s="10"/>
      <c r="AM214" s="10"/>
      <c r="AN214" s="10"/>
      <c r="AO214" s="10"/>
      <c r="AP214" s="10"/>
      <c r="AQ214" s="10"/>
      <c r="AR214" s="10"/>
      <c r="AS214" s="10"/>
      <c r="AT214" s="10"/>
      <c r="AU214" s="10"/>
      <c r="AV214" s="10"/>
      <c r="AW214" s="10"/>
    </row>
    <row r="215" spans="1:49" s="11" customFormat="1" ht="12.75">
      <c r="A215" s="10"/>
      <c r="G215" s="12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/>
      <c r="AR215" s="10"/>
      <c r="AS215" s="10"/>
      <c r="AT215" s="10"/>
      <c r="AU215" s="10"/>
      <c r="AV215" s="10"/>
      <c r="AW215" s="10"/>
    </row>
    <row r="216" spans="1:49" s="11" customFormat="1" ht="12.75">
      <c r="A216" s="10"/>
      <c r="G216" s="12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  <c r="AR216" s="10"/>
      <c r="AS216" s="10"/>
      <c r="AT216" s="10"/>
      <c r="AU216" s="10"/>
      <c r="AV216" s="10"/>
      <c r="AW216" s="10"/>
    </row>
    <row r="217" spans="1:49" s="11" customFormat="1" ht="12.75">
      <c r="A217" s="10"/>
      <c r="G217" s="12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10"/>
      <c r="AO217" s="10"/>
      <c r="AP217" s="10"/>
      <c r="AQ217" s="10"/>
      <c r="AR217" s="10"/>
      <c r="AS217" s="10"/>
      <c r="AT217" s="10"/>
      <c r="AU217" s="10"/>
      <c r="AV217" s="10"/>
      <c r="AW217" s="10"/>
    </row>
    <row r="218" spans="1:49" s="11" customFormat="1" ht="12.75">
      <c r="A218" s="10"/>
      <c r="G218" s="12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  <c r="AL218" s="10"/>
      <c r="AM218" s="10"/>
      <c r="AN218" s="10"/>
      <c r="AO218" s="10"/>
      <c r="AP218" s="10"/>
      <c r="AQ218" s="10"/>
      <c r="AR218" s="10"/>
      <c r="AS218" s="10"/>
      <c r="AT218" s="10"/>
      <c r="AU218" s="10"/>
      <c r="AV218" s="10"/>
      <c r="AW218" s="10"/>
    </row>
    <row r="219" spans="1:49" s="11" customFormat="1" ht="12.75">
      <c r="A219" s="10"/>
      <c r="G219" s="12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  <c r="AL219" s="10"/>
      <c r="AM219" s="10"/>
      <c r="AN219" s="10"/>
      <c r="AO219" s="10"/>
      <c r="AP219" s="10"/>
      <c r="AQ219" s="10"/>
      <c r="AR219" s="10"/>
      <c r="AS219" s="10"/>
      <c r="AT219" s="10"/>
      <c r="AU219" s="10"/>
      <c r="AV219" s="10"/>
      <c r="AW219" s="10"/>
    </row>
    <row r="220" spans="1:49" s="11" customFormat="1" ht="12.75">
      <c r="A220" s="10"/>
      <c r="G220" s="12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  <c r="AR220" s="10"/>
      <c r="AS220" s="10"/>
      <c r="AT220" s="10"/>
      <c r="AU220" s="10"/>
      <c r="AV220" s="10"/>
      <c r="AW220" s="10"/>
    </row>
    <row r="221" spans="1:49" s="11" customFormat="1" ht="12.75">
      <c r="A221" s="10"/>
      <c r="G221" s="12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  <c r="AL221" s="10"/>
      <c r="AM221" s="10"/>
      <c r="AN221" s="10"/>
      <c r="AO221" s="10"/>
      <c r="AP221" s="10"/>
      <c r="AQ221" s="10"/>
      <c r="AR221" s="10"/>
      <c r="AS221" s="10"/>
      <c r="AT221" s="10"/>
      <c r="AU221" s="10"/>
      <c r="AV221" s="10"/>
      <c r="AW221" s="10"/>
    </row>
    <row r="222" spans="1:49" s="11" customFormat="1" ht="12.75">
      <c r="A222" s="10"/>
      <c r="G222" s="12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  <c r="AL222" s="10"/>
      <c r="AM222" s="10"/>
      <c r="AN222" s="10"/>
      <c r="AO222" s="10"/>
      <c r="AP222" s="10"/>
      <c r="AQ222" s="10"/>
      <c r="AR222" s="10"/>
      <c r="AS222" s="10"/>
      <c r="AT222" s="10"/>
      <c r="AU222" s="10"/>
      <c r="AV222" s="10"/>
      <c r="AW222" s="10"/>
    </row>
    <row r="223" spans="1:49" s="11" customFormat="1" ht="12.75">
      <c r="A223" s="10"/>
      <c r="G223" s="12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  <c r="AK223" s="10"/>
      <c r="AL223" s="10"/>
      <c r="AM223" s="10"/>
      <c r="AN223" s="10"/>
      <c r="AO223" s="10"/>
      <c r="AP223" s="10"/>
      <c r="AQ223" s="10"/>
      <c r="AR223" s="10"/>
      <c r="AS223" s="10"/>
      <c r="AT223" s="10"/>
      <c r="AU223" s="10"/>
      <c r="AV223" s="10"/>
      <c r="AW223" s="10"/>
    </row>
    <row r="224" spans="1:49" s="11" customFormat="1" ht="12.75">
      <c r="A224" s="10"/>
      <c r="G224" s="12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  <c r="AL224" s="10"/>
      <c r="AM224" s="10"/>
      <c r="AN224" s="10"/>
      <c r="AO224" s="10"/>
      <c r="AP224" s="10"/>
      <c r="AQ224" s="10"/>
      <c r="AR224" s="10"/>
      <c r="AS224" s="10"/>
      <c r="AT224" s="10"/>
      <c r="AU224" s="10"/>
      <c r="AV224" s="10"/>
      <c r="AW224" s="10"/>
    </row>
    <row r="225" spans="1:49" s="11" customFormat="1" ht="12.75">
      <c r="A225" s="10"/>
      <c r="G225" s="12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  <c r="AK225" s="10"/>
      <c r="AL225" s="10"/>
      <c r="AM225" s="10"/>
      <c r="AN225" s="10"/>
      <c r="AO225" s="10"/>
      <c r="AP225" s="10"/>
      <c r="AQ225" s="10"/>
      <c r="AR225" s="10"/>
      <c r="AS225" s="10"/>
      <c r="AT225" s="10"/>
      <c r="AU225" s="10"/>
      <c r="AV225" s="10"/>
      <c r="AW225" s="10"/>
    </row>
    <row r="226" spans="1:49" s="11" customFormat="1" ht="12.75">
      <c r="A226" s="10"/>
      <c r="G226" s="12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  <c r="AN226" s="10"/>
      <c r="AO226" s="10"/>
      <c r="AP226" s="10"/>
      <c r="AQ226" s="10"/>
      <c r="AR226" s="10"/>
      <c r="AS226" s="10"/>
      <c r="AT226" s="10"/>
      <c r="AU226" s="10"/>
      <c r="AV226" s="10"/>
      <c r="AW226" s="10"/>
    </row>
    <row r="227" spans="1:49" s="11" customFormat="1" ht="12.75">
      <c r="A227" s="10"/>
      <c r="G227" s="12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  <c r="AK227" s="10"/>
      <c r="AL227" s="10"/>
      <c r="AM227" s="10"/>
      <c r="AN227" s="10"/>
      <c r="AO227" s="10"/>
      <c r="AP227" s="10"/>
      <c r="AQ227" s="10"/>
      <c r="AR227" s="10"/>
      <c r="AS227" s="10"/>
      <c r="AT227" s="10"/>
      <c r="AU227" s="10"/>
      <c r="AV227" s="10"/>
      <c r="AW227" s="10"/>
    </row>
    <row r="228" spans="1:49" s="11" customFormat="1" ht="12.75">
      <c r="A228" s="10"/>
      <c r="G228" s="12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  <c r="AK228" s="10"/>
      <c r="AL228" s="10"/>
      <c r="AM228" s="10"/>
      <c r="AN228" s="10"/>
      <c r="AO228" s="10"/>
      <c r="AP228" s="10"/>
      <c r="AQ228" s="10"/>
      <c r="AR228" s="10"/>
      <c r="AS228" s="10"/>
      <c r="AT228" s="10"/>
      <c r="AU228" s="10"/>
      <c r="AV228" s="10"/>
      <c r="AW228" s="10"/>
    </row>
    <row r="229" spans="1:49" s="11" customFormat="1" ht="12.75">
      <c r="A229" s="10"/>
      <c r="G229" s="12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  <c r="AK229" s="10"/>
      <c r="AL229" s="10"/>
      <c r="AM229" s="10"/>
      <c r="AN229" s="10"/>
      <c r="AO229" s="10"/>
      <c r="AP229" s="10"/>
      <c r="AQ229" s="10"/>
      <c r="AR229" s="10"/>
      <c r="AS229" s="10"/>
      <c r="AT229" s="10"/>
      <c r="AU229" s="10"/>
      <c r="AV229" s="10"/>
      <c r="AW229" s="10"/>
    </row>
    <row r="230" spans="1:49" s="11" customFormat="1" ht="12.75">
      <c r="A230" s="10"/>
      <c r="G230" s="12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  <c r="AK230" s="10"/>
      <c r="AL230" s="10"/>
      <c r="AM230" s="10"/>
      <c r="AN230" s="10"/>
      <c r="AO230" s="10"/>
      <c r="AP230" s="10"/>
      <c r="AQ230" s="10"/>
      <c r="AR230" s="10"/>
      <c r="AS230" s="10"/>
      <c r="AT230" s="10"/>
      <c r="AU230" s="10"/>
      <c r="AV230" s="10"/>
      <c r="AW230" s="10"/>
    </row>
    <row r="231" spans="1:49" s="11" customFormat="1" ht="12.75">
      <c r="A231" s="10"/>
      <c r="G231" s="12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  <c r="AK231" s="10"/>
      <c r="AL231" s="10"/>
      <c r="AM231" s="10"/>
      <c r="AN231" s="10"/>
      <c r="AO231" s="10"/>
      <c r="AP231" s="10"/>
      <c r="AQ231" s="10"/>
      <c r="AR231" s="10"/>
      <c r="AS231" s="10"/>
      <c r="AT231" s="10"/>
      <c r="AU231" s="10"/>
      <c r="AV231" s="10"/>
      <c r="AW231" s="10"/>
    </row>
    <row r="232" spans="1:49" s="11" customFormat="1" ht="12.75">
      <c r="A232" s="10"/>
      <c r="G232" s="12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  <c r="AK232" s="10"/>
      <c r="AL232" s="10"/>
      <c r="AM232" s="10"/>
      <c r="AN232" s="10"/>
      <c r="AO232" s="10"/>
      <c r="AP232" s="10"/>
      <c r="AQ232" s="10"/>
      <c r="AR232" s="10"/>
      <c r="AS232" s="10"/>
      <c r="AT232" s="10"/>
      <c r="AU232" s="10"/>
      <c r="AV232" s="10"/>
      <c r="AW232" s="10"/>
    </row>
    <row r="233" spans="1:49" s="11" customFormat="1" ht="12.75">
      <c r="A233" s="10"/>
      <c r="G233" s="12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  <c r="AK233" s="10"/>
      <c r="AL233" s="10"/>
      <c r="AM233" s="10"/>
      <c r="AN233" s="10"/>
      <c r="AO233" s="10"/>
      <c r="AP233" s="10"/>
      <c r="AQ233" s="10"/>
      <c r="AR233" s="10"/>
      <c r="AS233" s="10"/>
      <c r="AT233" s="10"/>
      <c r="AU233" s="10"/>
      <c r="AV233" s="10"/>
      <c r="AW233" s="10"/>
    </row>
    <row r="234" spans="1:49" s="11" customFormat="1" ht="12.75">
      <c r="A234" s="10"/>
      <c r="G234" s="12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10"/>
      <c r="AL234" s="10"/>
      <c r="AM234" s="10"/>
      <c r="AN234" s="10"/>
      <c r="AO234" s="10"/>
      <c r="AP234" s="10"/>
      <c r="AQ234" s="10"/>
      <c r="AR234" s="10"/>
      <c r="AS234" s="10"/>
      <c r="AT234" s="10"/>
      <c r="AU234" s="10"/>
      <c r="AV234" s="10"/>
      <c r="AW234" s="10"/>
    </row>
    <row r="235" spans="1:49" s="11" customFormat="1" ht="12.75">
      <c r="A235" s="10"/>
      <c r="G235" s="12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  <c r="AK235" s="10"/>
      <c r="AL235" s="10"/>
      <c r="AM235" s="10"/>
      <c r="AN235" s="10"/>
      <c r="AO235" s="10"/>
      <c r="AP235" s="10"/>
      <c r="AQ235" s="10"/>
      <c r="AR235" s="10"/>
      <c r="AS235" s="10"/>
      <c r="AT235" s="10"/>
      <c r="AU235" s="10"/>
      <c r="AV235" s="10"/>
      <c r="AW235" s="10"/>
    </row>
    <row r="236" spans="1:49" s="11" customFormat="1" ht="12.75">
      <c r="A236" s="10"/>
      <c r="G236" s="12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  <c r="AK236" s="10"/>
      <c r="AL236" s="10"/>
      <c r="AM236" s="10"/>
      <c r="AN236" s="10"/>
      <c r="AO236" s="10"/>
      <c r="AP236" s="10"/>
      <c r="AQ236" s="10"/>
      <c r="AR236" s="10"/>
      <c r="AS236" s="10"/>
      <c r="AT236" s="10"/>
      <c r="AU236" s="10"/>
      <c r="AV236" s="10"/>
      <c r="AW236" s="10"/>
    </row>
    <row r="237" spans="1:49" s="11" customFormat="1" ht="12.75">
      <c r="A237" s="10"/>
      <c r="G237" s="12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  <c r="AK237" s="10"/>
      <c r="AL237" s="10"/>
      <c r="AM237" s="10"/>
      <c r="AN237" s="10"/>
      <c r="AO237" s="10"/>
      <c r="AP237" s="10"/>
      <c r="AQ237" s="10"/>
      <c r="AR237" s="10"/>
      <c r="AS237" s="10"/>
      <c r="AT237" s="10"/>
      <c r="AU237" s="10"/>
      <c r="AV237" s="10"/>
      <c r="AW237" s="10"/>
    </row>
    <row r="238" spans="1:49" s="11" customFormat="1" ht="12.75">
      <c r="A238" s="10"/>
      <c r="G238" s="12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  <c r="AK238" s="10"/>
      <c r="AL238" s="10"/>
      <c r="AM238" s="10"/>
      <c r="AN238" s="10"/>
      <c r="AO238" s="10"/>
      <c r="AP238" s="10"/>
      <c r="AQ238" s="10"/>
      <c r="AR238" s="10"/>
      <c r="AS238" s="10"/>
      <c r="AT238" s="10"/>
      <c r="AU238" s="10"/>
      <c r="AV238" s="10"/>
      <c r="AW238" s="10"/>
    </row>
    <row r="239" spans="1:49" s="11" customFormat="1" ht="12.75">
      <c r="A239" s="10"/>
      <c r="G239" s="12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  <c r="AK239" s="10"/>
      <c r="AL239" s="10"/>
      <c r="AM239" s="10"/>
      <c r="AN239" s="10"/>
      <c r="AO239" s="10"/>
      <c r="AP239" s="10"/>
      <c r="AQ239" s="10"/>
      <c r="AR239" s="10"/>
      <c r="AS239" s="10"/>
      <c r="AT239" s="10"/>
      <c r="AU239" s="10"/>
      <c r="AV239" s="10"/>
      <c r="AW239" s="10"/>
    </row>
    <row r="240" spans="1:49" s="11" customFormat="1" ht="12.75">
      <c r="A240" s="10"/>
      <c r="G240" s="12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  <c r="AJ240" s="10"/>
      <c r="AK240" s="10"/>
      <c r="AL240" s="10"/>
      <c r="AM240" s="10"/>
      <c r="AN240" s="10"/>
      <c r="AO240" s="10"/>
      <c r="AP240" s="10"/>
      <c r="AQ240" s="10"/>
      <c r="AR240" s="10"/>
      <c r="AS240" s="10"/>
      <c r="AT240" s="10"/>
      <c r="AU240" s="10"/>
      <c r="AV240" s="10"/>
      <c r="AW240" s="10"/>
    </row>
    <row r="241" spans="1:49" s="11" customFormat="1" ht="12.75">
      <c r="A241" s="10"/>
      <c r="G241" s="12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  <c r="AO241" s="10"/>
      <c r="AP241" s="10"/>
      <c r="AQ241" s="10"/>
      <c r="AR241" s="10"/>
      <c r="AS241" s="10"/>
      <c r="AT241" s="10"/>
      <c r="AU241" s="10"/>
      <c r="AV241" s="10"/>
      <c r="AW241" s="10"/>
    </row>
    <row r="242" spans="1:49" s="11" customFormat="1" ht="12.75">
      <c r="A242" s="10"/>
      <c r="G242" s="12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  <c r="AI242" s="10"/>
      <c r="AJ242" s="10"/>
      <c r="AK242" s="10"/>
      <c r="AL242" s="10"/>
      <c r="AM242" s="10"/>
      <c r="AN242" s="10"/>
      <c r="AO242" s="10"/>
      <c r="AP242" s="10"/>
      <c r="AQ242" s="10"/>
      <c r="AR242" s="10"/>
      <c r="AS242" s="10"/>
      <c r="AT242" s="10"/>
      <c r="AU242" s="10"/>
      <c r="AV242" s="10"/>
      <c r="AW242" s="10"/>
    </row>
    <row r="243" spans="1:49" s="11" customFormat="1" ht="12.75">
      <c r="A243" s="10"/>
      <c r="G243" s="12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  <c r="AI243" s="10"/>
      <c r="AJ243" s="10"/>
      <c r="AK243" s="10"/>
      <c r="AL243" s="10"/>
      <c r="AM243" s="10"/>
      <c r="AN243" s="10"/>
      <c r="AO243" s="10"/>
      <c r="AP243" s="10"/>
      <c r="AQ243" s="10"/>
      <c r="AR243" s="10"/>
      <c r="AS243" s="10"/>
      <c r="AT243" s="10"/>
      <c r="AU243" s="10"/>
      <c r="AV243" s="10"/>
      <c r="AW243" s="10"/>
    </row>
    <row r="244" spans="1:49" s="11" customFormat="1" ht="12.75">
      <c r="A244" s="10"/>
      <c r="G244" s="12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  <c r="AI244" s="10"/>
      <c r="AJ244" s="10"/>
      <c r="AK244" s="10"/>
      <c r="AL244" s="10"/>
      <c r="AM244" s="10"/>
      <c r="AN244" s="10"/>
      <c r="AO244" s="10"/>
      <c r="AP244" s="10"/>
      <c r="AQ244" s="10"/>
      <c r="AR244" s="10"/>
      <c r="AS244" s="10"/>
      <c r="AT244" s="10"/>
      <c r="AU244" s="10"/>
      <c r="AV244" s="10"/>
      <c r="AW244" s="10"/>
    </row>
    <row r="245" spans="1:49" s="11" customFormat="1" ht="12.75">
      <c r="A245" s="10"/>
      <c r="G245" s="12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  <c r="AI245" s="10"/>
      <c r="AJ245" s="10"/>
      <c r="AK245" s="10"/>
      <c r="AL245" s="10"/>
      <c r="AM245" s="10"/>
      <c r="AN245" s="10"/>
      <c r="AO245" s="10"/>
      <c r="AP245" s="10"/>
      <c r="AQ245" s="10"/>
      <c r="AR245" s="10"/>
      <c r="AS245" s="10"/>
      <c r="AT245" s="10"/>
      <c r="AU245" s="10"/>
      <c r="AV245" s="10"/>
      <c r="AW245" s="10"/>
    </row>
    <row r="246" spans="1:49" s="11" customFormat="1" ht="12.75">
      <c r="A246" s="10"/>
      <c r="G246" s="12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  <c r="AI246" s="10"/>
      <c r="AJ246" s="10"/>
      <c r="AK246" s="10"/>
      <c r="AL246" s="10"/>
      <c r="AM246" s="10"/>
      <c r="AN246" s="10"/>
      <c r="AO246" s="10"/>
      <c r="AP246" s="10"/>
      <c r="AQ246" s="10"/>
      <c r="AR246" s="10"/>
      <c r="AS246" s="10"/>
      <c r="AT246" s="10"/>
      <c r="AU246" s="10"/>
      <c r="AV246" s="10"/>
      <c r="AW246" s="10"/>
    </row>
    <row r="247" spans="1:49" s="11" customFormat="1" ht="12.75">
      <c r="A247" s="10"/>
      <c r="G247" s="12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  <c r="AI247" s="10"/>
      <c r="AJ247" s="10"/>
      <c r="AK247" s="10"/>
      <c r="AL247" s="10"/>
      <c r="AM247" s="10"/>
      <c r="AN247" s="10"/>
      <c r="AO247" s="10"/>
      <c r="AP247" s="10"/>
      <c r="AQ247" s="10"/>
      <c r="AR247" s="10"/>
      <c r="AS247" s="10"/>
      <c r="AT247" s="10"/>
      <c r="AU247" s="10"/>
      <c r="AV247" s="10"/>
      <c r="AW247" s="10"/>
    </row>
    <row r="248" spans="1:49" s="11" customFormat="1" ht="12.75">
      <c r="A248" s="10"/>
      <c r="G248" s="12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  <c r="AI248" s="10"/>
      <c r="AJ248" s="10"/>
      <c r="AK248" s="10"/>
      <c r="AL248" s="10"/>
      <c r="AM248" s="10"/>
      <c r="AN248" s="10"/>
      <c r="AO248" s="10"/>
      <c r="AP248" s="10"/>
      <c r="AQ248" s="10"/>
      <c r="AR248" s="10"/>
      <c r="AS248" s="10"/>
      <c r="AT248" s="10"/>
      <c r="AU248" s="10"/>
      <c r="AV248" s="10"/>
      <c r="AW248" s="10"/>
    </row>
    <row r="249" spans="1:49" s="11" customFormat="1" ht="12.75">
      <c r="A249" s="10"/>
      <c r="G249" s="12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  <c r="AI249" s="10"/>
      <c r="AJ249" s="10"/>
      <c r="AK249" s="10"/>
      <c r="AL249" s="10"/>
      <c r="AM249" s="10"/>
      <c r="AN249" s="10"/>
      <c r="AO249" s="10"/>
      <c r="AP249" s="10"/>
      <c r="AQ249" s="10"/>
      <c r="AR249" s="10"/>
      <c r="AS249" s="10"/>
      <c r="AT249" s="10"/>
      <c r="AU249" s="10"/>
      <c r="AV249" s="10"/>
      <c r="AW249" s="10"/>
    </row>
    <row r="250" spans="1:49" s="11" customFormat="1" ht="12.75">
      <c r="A250" s="10"/>
      <c r="G250" s="12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  <c r="AI250" s="10"/>
      <c r="AJ250" s="10"/>
      <c r="AK250" s="10"/>
      <c r="AL250" s="10"/>
      <c r="AM250" s="10"/>
      <c r="AN250" s="10"/>
      <c r="AO250" s="10"/>
      <c r="AP250" s="10"/>
      <c r="AQ250" s="10"/>
      <c r="AR250" s="10"/>
      <c r="AS250" s="10"/>
      <c r="AT250" s="10"/>
      <c r="AU250" s="10"/>
      <c r="AV250" s="10"/>
      <c r="AW250" s="10"/>
    </row>
    <row r="251" spans="1:49" s="11" customFormat="1" ht="12.75">
      <c r="A251" s="10"/>
      <c r="G251" s="12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  <c r="AI251" s="10"/>
      <c r="AJ251" s="10"/>
      <c r="AK251" s="10"/>
      <c r="AL251" s="10"/>
      <c r="AM251" s="10"/>
      <c r="AN251" s="10"/>
      <c r="AO251" s="10"/>
      <c r="AP251" s="10"/>
      <c r="AQ251" s="10"/>
      <c r="AR251" s="10"/>
      <c r="AS251" s="10"/>
      <c r="AT251" s="10"/>
      <c r="AU251" s="10"/>
      <c r="AV251" s="10"/>
      <c r="AW251" s="10"/>
    </row>
    <row r="252" spans="1:49" s="11" customFormat="1" ht="12.75">
      <c r="A252" s="10"/>
      <c r="G252" s="12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  <c r="AI252" s="10"/>
      <c r="AJ252" s="10"/>
      <c r="AK252" s="10"/>
      <c r="AL252" s="10"/>
      <c r="AM252" s="10"/>
      <c r="AN252" s="10"/>
      <c r="AO252" s="10"/>
      <c r="AP252" s="10"/>
      <c r="AQ252" s="10"/>
      <c r="AR252" s="10"/>
      <c r="AS252" s="10"/>
      <c r="AT252" s="10"/>
      <c r="AU252" s="10"/>
      <c r="AV252" s="10"/>
      <c r="AW252" s="10"/>
    </row>
    <row r="253" spans="1:49" s="11" customFormat="1" ht="12.75">
      <c r="A253" s="10"/>
      <c r="G253" s="12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  <c r="AI253" s="10"/>
      <c r="AJ253" s="10"/>
      <c r="AK253" s="10"/>
      <c r="AL253" s="10"/>
      <c r="AM253" s="10"/>
      <c r="AN253" s="10"/>
      <c r="AO253" s="10"/>
      <c r="AP253" s="10"/>
      <c r="AQ253" s="10"/>
      <c r="AR253" s="10"/>
      <c r="AS253" s="10"/>
      <c r="AT253" s="10"/>
      <c r="AU253" s="10"/>
      <c r="AV253" s="10"/>
      <c r="AW253" s="10"/>
    </row>
    <row r="254" spans="1:49" s="11" customFormat="1" ht="12.75">
      <c r="A254" s="10"/>
      <c r="G254" s="12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  <c r="AH254" s="10"/>
      <c r="AI254" s="10"/>
      <c r="AJ254" s="10"/>
      <c r="AK254" s="10"/>
      <c r="AL254" s="10"/>
      <c r="AM254" s="10"/>
      <c r="AN254" s="10"/>
      <c r="AO254" s="10"/>
      <c r="AP254" s="10"/>
      <c r="AQ254" s="10"/>
      <c r="AR254" s="10"/>
      <c r="AS254" s="10"/>
      <c r="AT254" s="10"/>
      <c r="AU254" s="10"/>
      <c r="AV254" s="10"/>
      <c r="AW254" s="10"/>
    </row>
    <row r="255" spans="1:49" s="11" customFormat="1" ht="12.75">
      <c r="A255" s="10"/>
      <c r="G255" s="12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  <c r="AH255" s="10"/>
      <c r="AI255" s="10"/>
      <c r="AJ255" s="10"/>
      <c r="AK255" s="10"/>
      <c r="AL255" s="10"/>
      <c r="AM255" s="10"/>
      <c r="AN255" s="10"/>
      <c r="AO255" s="10"/>
      <c r="AP255" s="10"/>
      <c r="AQ255" s="10"/>
      <c r="AR255" s="10"/>
      <c r="AS255" s="10"/>
      <c r="AT255" s="10"/>
      <c r="AU255" s="10"/>
      <c r="AV255" s="10"/>
      <c r="AW255" s="10"/>
    </row>
    <row r="256" spans="1:49" s="11" customFormat="1" ht="12.75">
      <c r="A256" s="10"/>
      <c r="G256" s="12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  <c r="AI256" s="10"/>
      <c r="AJ256" s="10"/>
      <c r="AK256" s="10"/>
      <c r="AL256" s="10"/>
      <c r="AM256" s="10"/>
      <c r="AN256" s="10"/>
      <c r="AO256" s="10"/>
      <c r="AP256" s="10"/>
      <c r="AQ256" s="10"/>
      <c r="AR256" s="10"/>
      <c r="AS256" s="10"/>
      <c r="AT256" s="10"/>
      <c r="AU256" s="10"/>
      <c r="AV256" s="10"/>
      <c r="AW256" s="10"/>
    </row>
    <row r="257" spans="1:49" s="11" customFormat="1" ht="12.75">
      <c r="A257" s="10"/>
      <c r="G257" s="12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  <c r="AH257" s="10"/>
      <c r="AI257" s="10"/>
      <c r="AJ257" s="10"/>
      <c r="AK257" s="10"/>
      <c r="AL257" s="10"/>
      <c r="AM257" s="10"/>
      <c r="AN257" s="10"/>
      <c r="AO257" s="10"/>
      <c r="AP257" s="10"/>
      <c r="AQ257" s="10"/>
      <c r="AR257" s="10"/>
      <c r="AS257" s="10"/>
      <c r="AT257" s="10"/>
      <c r="AU257" s="10"/>
      <c r="AV257" s="10"/>
      <c r="AW257" s="10"/>
    </row>
    <row r="258" spans="1:49" s="11" customFormat="1" ht="12.75">
      <c r="A258" s="10"/>
      <c r="G258" s="12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  <c r="AH258" s="10"/>
      <c r="AI258" s="10"/>
      <c r="AJ258" s="10"/>
      <c r="AK258" s="10"/>
      <c r="AL258" s="10"/>
      <c r="AM258" s="10"/>
      <c r="AN258" s="10"/>
      <c r="AO258" s="10"/>
      <c r="AP258" s="10"/>
      <c r="AQ258" s="10"/>
      <c r="AR258" s="10"/>
      <c r="AS258" s="10"/>
      <c r="AT258" s="10"/>
      <c r="AU258" s="10"/>
      <c r="AV258" s="10"/>
      <c r="AW258" s="10"/>
    </row>
    <row r="259" spans="1:49" s="11" customFormat="1" ht="12.75">
      <c r="A259" s="10"/>
      <c r="G259" s="12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10"/>
      <c r="AH259" s="10"/>
      <c r="AI259" s="10"/>
      <c r="AJ259" s="10"/>
      <c r="AK259" s="10"/>
      <c r="AL259" s="10"/>
      <c r="AM259" s="10"/>
      <c r="AN259" s="10"/>
      <c r="AO259" s="10"/>
      <c r="AP259" s="10"/>
      <c r="AQ259" s="10"/>
      <c r="AR259" s="10"/>
      <c r="AS259" s="10"/>
      <c r="AT259" s="10"/>
      <c r="AU259" s="10"/>
      <c r="AV259" s="10"/>
      <c r="AW259" s="10"/>
    </row>
    <row r="260" spans="1:49" s="11" customFormat="1" ht="12.75">
      <c r="A260" s="10"/>
      <c r="G260" s="12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10"/>
      <c r="AH260" s="10"/>
      <c r="AI260" s="10"/>
      <c r="AJ260" s="10"/>
      <c r="AK260" s="10"/>
      <c r="AL260" s="10"/>
      <c r="AM260" s="10"/>
      <c r="AN260" s="10"/>
      <c r="AO260" s="10"/>
      <c r="AP260" s="10"/>
      <c r="AQ260" s="10"/>
      <c r="AR260" s="10"/>
      <c r="AS260" s="10"/>
      <c r="AT260" s="10"/>
      <c r="AU260" s="10"/>
      <c r="AV260" s="10"/>
      <c r="AW260" s="10"/>
    </row>
    <row r="261" spans="1:49" s="11" customFormat="1" ht="12.75">
      <c r="A261" s="10"/>
      <c r="G261" s="12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  <c r="AG261" s="10"/>
      <c r="AH261" s="10"/>
      <c r="AI261" s="10"/>
      <c r="AJ261" s="10"/>
      <c r="AK261" s="10"/>
      <c r="AL261" s="10"/>
      <c r="AM261" s="10"/>
      <c r="AN261" s="10"/>
      <c r="AO261" s="10"/>
      <c r="AP261" s="10"/>
      <c r="AQ261" s="10"/>
      <c r="AR261" s="10"/>
      <c r="AS261" s="10"/>
      <c r="AT261" s="10"/>
      <c r="AU261" s="10"/>
      <c r="AV261" s="10"/>
      <c r="AW261" s="10"/>
    </row>
    <row r="262" spans="1:49" s="11" customFormat="1" ht="12.75">
      <c r="A262" s="10"/>
      <c r="G262" s="12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10"/>
      <c r="AH262" s="10"/>
      <c r="AI262" s="10"/>
      <c r="AJ262" s="10"/>
      <c r="AK262" s="10"/>
      <c r="AL262" s="10"/>
      <c r="AM262" s="10"/>
      <c r="AN262" s="10"/>
      <c r="AO262" s="10"/>
      <c r="AP262" s="10"/>
      <c r="AQ262" s="10"/>
      <c r="AR262" s="10"/>
      <c r="AS262" s="10"/>
      <c r="AT262" s="10"/>
      <c r="AU262" s="10"/>
      <c r="AV262" s="10"/>
      <c r="AW262" s="10"/>
    </row>
    <row r="263" spans="1:49" s="11" customFormat="1" ht="12.75">
      <c r="A263" s="10"/>
      <c r="G263" s="12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10"/>
      <c r="AH263" s="10"/>
      <c r="AI263" s="10"/>
      <c r="AJ263" s="10"/>
      <c r="AK263" s="10"/>
      <c r="AL263" s="10"/>
      <c r="AM263" s="10"/>
      <c r="AN263" s="10"/>
      <c r="AO263" s="10"/>
      <c r="AP263" s="10"/>
      <c r="AQ263" s="10"/>
      <c r="AR263" s="10"/>
      <c r="AS263" s="10"/>
      <c r="AT263" s="10"/>
      <c r="AU263" s="10"/>
      <c r="AV263" s="10"/>
      <c r="AW263" s="10"/>
    </row>
    <row r="264" spans="1:49" s="11" customFormat="1" ht="12.75">
      <c r="A264" s="10"/>
      <c r="G264" s="12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  <c r="AH264" s="10"/>
      <c r="AI264" s="10"/>
      <c r="AJ264" s="10"/>
      <c r="AK264" s="10"/>
      <c r="AL264" s="10"/>
      <c r="AM264" s="10"/>
      <c r="AN264" s="10"/>
      <c r="AO264" s="10"/>
      <c r="AP264" s="10"/>
      <c r="AQ264" s="10"/>
      <c r="AR264" s="10"/>
      <c r="AS264" s="10"/>
      <c r="AT264" s="10"/>
      <c r="AU264" s="10"/>
      <c r="AV264" s="10"/>
      <c r="AW264" s="10"/>
    </row>
    <row r="265" spans="1:49" s="11" customFormat="1" ht="12.75">
      <c r="A265" s="10"/>
      <c r="G265" s="12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  <c r="AG265" s="10"/>
      <c r="AH265" s="10"/>
      <c r="AI265" s="10"/>
      <c r="AJ265" s="10"/>
      <c r="AK265" s="10"/>
      <c r="AL265" s="10"/>
      <c r="AM265" s="10"/>
      <c r="AN265" s="10"/>
      <c r="AO265" s="10"/>
      <c r="AP265" s="10"/>
      <c r="AQ265" s="10"/>
      <c r="AR265" s="10"/>
      <c r="AS265" s="10"/>
      <c r="AT265" s="10"/>
      <c r="AU265" s="10"/>
      <c r="AV265" s="10"/>
      <c r="AW265" s="10"/>
    </row>
    <row r="266" spans="1:49" s="11" customFormat="1" ht="12.75">
      <c r="A266" s="10"/>
      <c r="G266" s="12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  <c r="AH266" s="10"/>
      <c r="AI266" s="10"/>
      <c r="AJ266" s="10"/>
      <c r="AK266" s="10"/>
      <c r="AL266" s="10"/>
      <c r="AM266" s="10"/>
      <c r="AN266" s="10"/>
      <c r="AO266" s="10"/>
      <c r="AP266" s="10"/>
      <c r="AQ266" s="10"/>
      <c r="AR266" s="10"/>
      <c r="AS266" s="10"/>
      <c r="AT266" s="10"/>
      <c r="AU266" s="10"/>
      <c r="AV266" s="10"/>
      <c r="AW266" s="10"/>
    </row>
    <row r="267" spans="1:49" s="11" customFormat="1" ht="12.75">
      <c r="A267" s="10"/>
      <c r="G267" s="12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10"/>
      <c r="AH267" s="10"/>
      <c r="AI267" s="10"/>
      <c r="AJ267" s="10"/>
      <c r="AK267" s="10"/>
      <c r="AL267" s="10"/>
      <c r="AM267" s="10"/>
      <c r="AN267" s="10"/>
      <c r="AO267" s="10"/>
      <c r="AP267" s="10"/>
      <c r="AQ267" s="10"/>
      <c r="AR267" s="10"/>
      <c r="AS267" s="10"/>
      <c r="AT267" s="10"/>
      <c r="AU267" s="10"/>
      <c r="AV267" s="10"/>
      <c r="AW267" s="10"/>
    </row>
    <row r="268" spans="1:49" s="11" customFormat="1" ht="12.75">
      <c r="A268" s="10"/>
      <c r="G268" s="12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  <c r="AG268" s="10"/>
      <c r="AH268" s="10"/>
      <c r="AI268" s="10"/>
      <c r="AJ268" s="10"/>
      <c r="AK268" s="10"/>
      <c r="AL268" s="10"/>
      <c r="AM268" s="10"/>
      <c r="AN268" s="10"/>
      <c r="AO268" s="10"/>
      <c r="AP268" s="10"/>
      <c r="AQ268" s="10"/>
      <c r="AR268" s="10"/>
      <c r="AS268" s="10"/>
      <c r="AT268" s="10"/>
      <c r="AU268" s="10"/>
      <c r="AV268" s="10"/>
      <c r="AW268" s="10"/>
    </row>
    <row r="269" spans="1:49" s="11" customFormat="1" ht="12.75">
      <c r="A269" s="10"/>
      <c r="G269" s="12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  <c r="AG269" s="10"/>
      <c r="AH269" s="10"/>
      <c r="AI269" s="10"/>
      <c r="AJ269" s="10"/>
      <c r="AK269" s="10"/>
      <c r="AL269" s="10"/>
      <c r="AM269" s="10"/>
      <c r="AN269" s="10"/>
      <c r="AO269" s="10"/>
      <c r="AP269" s="10"/>
      <c r="AQ269" s="10"/>
      <c r="AR269" s="10"/>
      <c r="AS269" s="10"/>
      <c r="AT269" s="10"/>
      <c r="AU269" s="10"/>
      <c r="AV269" s="10"/>
      <c r="AW269" s="10"/>
    </row>
    <row r="270" spans="1:49" s="11" customFormat="1" ht="12.75">
      <c r="A270" s="10"/>
      <c r="G270" s="12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  <c r="AG270" s="10"/>
      <c r="AH270" s="10"/>
      <c r="AI270" s="10"/>
      <c r="AJ270" s="10"/>
      <c r="AK270" s="10"/>
      <c r="AL270" s="10"/>
      <c r="AM270" s="10"/>
      <c r="AN270" s="10"/>
      <c r="AO270" s="10"/>
      <c r="AP270" s="10"/>
      <c r="AQ270" s="10"/>
      <c r="AR270" s="10"/>
      <c r="AS270" s="10"/>
      <c r="AT270" s="10"/>
      <c r="AU270" s="10"/>
      <c r="AV270" s="10"/>
      <c r="AW270" s="10"/>
    </row>
    <row r="271" spans="1:49" s="11" customFormat="1" ht="12.75">
      <c r="A271" s="10"/>
      <c r="G271" s="12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  <c r="AG271" s="10"/>
      <c r="AH271" s="10"/>
      <c r="AI271" s="10"/>
      <c r="AJ271" s="10"/>
      <c r="AK271" s="10"/>
      <c r="AL271" s="10"/>
      <c r="AM271" s="10"/>
      <c r="AN271" s="10"/>
      <c r="AO271" s="10"/>
      <c r="AP271" s="10"/>
      <c r="AQ271" s="10"/>
      <c r="AR271" s="10"/>
      <c r="AS271" s="10"/>
      <c r="AT271" s="10"/>
      <c r="AU271" s="10"/>
      <c r="AV271" s="10"/>
      <c r="AW271" s="10"/>
    </row>
    <row r="272" spans="1:49" s="11" customFormat="1" ht="12.75">
      <c r="A272" s="10"/>
      <c r="G272" s="12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  <c r="AG272" s="10"/>
      <c r="AH272" s="10"/>
      <c r="AI272" s="10"/>
      <c r="AJ272" s="10"/>
      <c r="AK272" s="10"/>
      <c r="AL272" s="10"/>
      <c r="AM272" s="10"/>
      <c r="AN272" s="10"/>
      <c r="AO272" s="10"/>
      <c r="AP272" s="10"/>
      <c r="AQ272" s="10"/>
      <c r="AR272" s="10"/>
      <c r="AS272" s="10"/>
      <c r="AT272" s="10"/>
      <c r="AU272" s="10"/>
      <c r="AV272" s="10"/>
      <c r="AW272" s="10"/>
    </row>
    <row r="273" spans="1:49" s="11" customFormat="1" ht="12.75">
      <c r="A273" s="10"/>
      <c r="G273" s="12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  <c r="AG273" s="10"/>
      <c r="AH273" s="10"/>
      <c r="AI273" s="10"/>
      <c r="AJ273" s="10"/>
      <c r="AK273" s="10"/>
      <c r="AL273" s="10"/>
      <c r="AM273" s="10"/>
      <c r="AN273" s="10"/>
      <c r="AO273" s="10"/>
      <c r="AP273" s="10"/>
      <c r="AQ273" s="10"/>
      <c r="AR273" s="10"/>
      <c r="AS273" s="10"/>
      <c r="AT273" s="10"/>
      <c r="AU273" s="10"/>
      <c r="AV273" s="10"/>
      <c r="AW273" s="10"/>
    </row>
    <row r="274" spans="1:49" s="11" customFormat="1" ht="12.75">
      <c r="A274" s="10"/>
      <c r="G274" s="12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  <c r="AG274" s="10"/>
      <c r="AH274" s="10"/>
      <c r="AI274" s="10"/>
      <c r="AJ274" s="10"/>
      <c r="AK274" s="10"/>
      <c r="AL274" s="10"/>
      <c r="AM274" s="10"/>
      <c r="AN274" s="10"/>
      <c r="AO274" s="10"/>
      <c r="AP274" s="10"/>
      <c r="AQ274" s="10"/>
      <c r="AR274" s="10"/>
      <c r="AS274" s="10"/>
      <c r="AT274" s="10"/>
      <c r="AU274" s="10"/>
      <c r="AV274" s="10"/>
      <c r="AW274" s="10"/>
    </row>
    <row r="275" spans="1:49" s="11" customFormat="1" ht="12.75">
      <c r="A275" s="10"/>
      <c r="G275" s="12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  <c r="AG275" s="10"/>
      <c r="AH275" s="10"/>
      <c r="AI275" s="10"/>
      <c r="AJ275" s="10"/>
      <c r="AK275" s="10"/>
      <c r="AL275" s="10"/>
      <c r="AM275" s="10"/>
      <c r="AN275" s="10"/>
      <c r="AO275" s="10"/>
      <c r="AP275" s="10"/>
      <c r="AQ275" s="10"/>
      <c r="AR275" s="10"/>
      <c r="AS275" s="10"/>
      <c r="AT275" s="10"/>
      <c r="AU275" s="10"/>
      <c r="AV275" s="10"/>
      <c r="AW275" s="10"/>
    </row>
    <row r="276" spans="1:49" s="11" customFormat="1" ht="12.75">
      <c r="A276" s="10"/>
      <c r="G276" s="12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  <c r="AG276" s="10"/>
      <c r="AH276" s="10"/>
      <c r="AI276" s="10"/>
      <c r="AJ276" s="10"/>
      <c r="AK276" s="10"/>
      <c r="AL276" s="10"/>
      <c r="AM276" s="10"/>
      <c r="AN276" s="10"/>
      <c r="AO276" s="10"/>
      <c r="AP276" s="10"/>
      <c r="AQ276" s="10"/>
      <c r="AR276" s="10"/>
      <c r="AS276" s="10"/>
      <c r="AT276" s="10"/>
      <c r="AU276" s="10"/>
      <c r="AV276" s="10"/>
      <c r="AW276" s="10"/>
    </row>
    <row r="277" spans="1:49" s="11" customFormat="1" ht="12.75">
      <c r="A277" s="10"/>
      <c r="G277" s="12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  <c r="AG277" s="10"/>
      <c r="AH277" s="10"/>
      <c r="AI277" s="10"/>
      <c r="AJ277" s="10"/>
      <c r="AK277" s="10"/>
      <c r="AL277" s="10"/>
      <c r="AM277" s="10"/>
      <c r="AN277" s="10"/>
      <c r="AO277" s="10"/>
      <c r="AP277" s="10"/>
      <c r="AQ277" s="10"/>
      <c r="AR277" s="10"/>
      <c r="AS277" s="10"/>
      <c r="AT277" s="10"/>
      <c r="AU277" s="10"/>
      <c r="AV277" s="10"/>
      <c r="AW277" s="10"/>
    </row>
    <row r="278" spans="1:49" s="11" customFormat="1" ht="12.75">
      <c r="A278" s="10"/>
      <c r="G278" s="12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  <c r="AG278" s="10"/>
      <c r="AH278" s="10"/>
      <c r="AI278" s="10"/>
      <c r="AJ278" s="10"/>
      <c r="AK278" s="10"/>
      <c r="AL278" s="10"/>
      <c r="AM278" s="10"/>
      <c r="AN278" s="10"/>
      <c r="AO278" s="10"/>
      <c r="AP278" s="10"/>
      <c r="AQ278" s="10"/>
      <c r="AR278" s="10"/>
      <c r="AS278" s="10"/>
      <c r="AT278" s="10"/>
      <c r="AU278" s="10"/>
      <c r="AV278" s="10"/>
      <c r="AW278" s="10"/>
    </row>
    <row r="279" spans="1:49" s="11" customFormat="1" ht="12.75">
      <c r="A279" s="10"/>
      <c r="G279" s="12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  <c r="AG279" s="10"/>
      <c r="AH279" s="10"/>
      <c r="AI279" s="10"/>
      <c r="AJ279" s="10"/>
      <c r="AK279" s="10"/>
      <c r="AL279" s="10"/>
      <c r="AM279" s="10"/>
      <c r="AN279" s="10"/>
      <c r="AO279" s="10"/>
      <c r="AP279" s="10"/>
      <c r="AQ279" s="10"/>
      <c r="AR279" s="10"/>
      <c r="AS279" s="10"/>
      <c r="AT279" s="10"/>
      <c r="AU279" s="10"/>
      <c r="AV279" s="10"/>
      <c r="AW279" s="10"/>
    </row>
    <row r="280" spans="1:49" s="11" customFormat="1" ht="12.75">
      <c r="A280" s="10"/>
      <c r="G280" s="12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  <c r="AF280" s="10"/>
      <c r="AG280" s="10"/>
      <c r="AH280" s="10"/>
      <c r="AI280" s="10"/>
      <c r="AJ280" s="10"/>
      <c r="AK280" s="10"/>
      <c r="AL280" s="10"/>
      <c r="AM280" s="10"/>
      <c r="AN280" s="10"/>
      <c r="AO280" s="10"/>
      <c r="AP280" s="10"/>
      <c r="AQ280" s="10"/>
      <c r="AR280" s="10"/>
      <c r="AS280" s="10"/>
      <c r="AT280" s="10"/>
      <c r="AU280" s="10"/>
      <c r="AV280" s="10"/>
      <c r="AW280" s="10"/>
    </row>
    <row r="281" spans="1:49" s="11" customFormat="1" ht="12.75">
      <c r="A281" s="10"/>
      <c r="G281" s="12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F281" s="10"/>
      <c r="AG281" s="10"/>
      <c r="AH281" s="10"/>
      <c r="AI281" s="10"/>
      <c r="AJ281" s="10"/>
      <c r="AK281" s="10"/>
      <c r="AL281" s="10"/>
      <c r="AM281" s="10"/>
      <c r="AN281" s="10"/>
      <c r="AO281" s="10"/>
      <c r="AP281" s="10"/>
      <c r="AQ281" s="10"/>
      <c r="AR281" s="10"/>
      <c r="AS281" s="10"/>
      <c r="AT281" s="10"/>
      <c r="AU281" s="10"/>
      <c r="AV281" s="10"/>
      <c r="AW281" s="10"/>
    </row>
    <row r="282" spans="1:49" s="11" customFormat="1" ht="12.75">
      <c r="A282" s="10"/>
      <c r="G282" s="12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  <c r="AG282" s="10"/>
      <c r="AH282" s="10"/>
      <c r="AI282" s="10"/>
      <c r="AJ282" s="10"/>
      <c r="AK282" s="10"/>
      <c r="AL282" s="10"/>
      <c r="AM282" s="10"/>
      <c r="AN282" s="10"/>
      <c r="AO282" s="10"/>
      <c r="AP282" s="10"/>
      <c r="AQ282" s="10"/>
      <c r="AR282" s="10"/>
      <c r="AS282" s="10"/>
      <c r="AT282" s="10"/>
      <c r="AU282" s="10"/>
      <c r="AV282" s="10"/>
      <c r="AW282" s="10"/>
    </row>
    <row r="283" spans="1:49" s="11" customFormat="1" ht="12.75">
      <c r="A283" s="10"/>
      <c r="G283" s="12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  <c r="AF283" s="10"/>
      <c r="AG283" s="10"/>
      <c r="AH283" s="10"/>
      <c r="AI283" s="10"/>
      <c r="AJ283" s="10"/>
      <c r="AK283" s="10"/>
      <c r="AL283" s="10"/>
      <c r="AM283" s="10"/>
      <c r="AN283" s="10"/>
      <c r="AO283" s="10"/>
      <c r="AP283" s="10"/>
      <c r="AQ283" s="10"/>
      <c r="AR283" s="10"/>
      <c r="AS283" s="10"/>
      <c r="AT283" s="10"/>
      <c r="AU283" s="10"/>
      <c r="AV283" s="10"/>
      <c r="AW283" s="10"/>
    </row>
    <row r="284" spans="1:49" s="11" customFormat="1" ht="12.75">
      <c r="A284" s="10"/>
      <c r="G284" s="12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  <c r="AF284" s="10"/>
      <c r="AG284" s="10"/>
      <c r="AH284" s="10"/>
      <c r="AI284" s="10"/>
      <c r="AJ284" s="10"/>
      <c r="AK284" s="10"/>
      <c r="AL284" s="10"/>
      <c r="AM284" s="10"/>
      <c r="AN284" s="10"/>
      <c r="AO284" s="10"/>
      <c r="AP284" s="10"/>
      <c r="AQ284" s="10"/>
      <c r="AR284" s="10"/>
      <c r="AS284" s="10"/>
      <c r="AT284" s="10"/>
      <c r="AU284" s="10"/>
      <c r="AV284" s="10"/>
      <c r="AW284" s="10"/>
    </row>
    <row r="285" spans="1:49" s="11" customFormat="1" ht="12.75">
      <c r="A285" s="10"/>
      <c r="G285" s="12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  <c r="AF285" s="10"/>
      <c r="AG285" s="10"/>
      <c r="AH285" s="10"/>
      <c r="AI285" s="10"/>
      <c r="AJ285" s="10"/>
      <c r="AK285" s="10"/>
      <c r="AL285" s="10"/>
      <c r="AM285" s="10"/>
      <c r="AN285" s="10"/>
      <c r="AO285" s="10"/>
      <c r="AP285" s="10"/>
      <c r="AQ285" s="10"/>
      <c r="AR285" s="10"/>
      <c r="AS285" s="10"/>
      <c r="AT285" s="10"/>
      <c r="AU285" s="10"/>
      <c r="AV285" s="10"/>
      <c r="AW285" s="10"/>
    </row>
    <row r="286" spans="1:49" s="11" customFormat="1" ht="12.75">
      <c r="A286" s="10"/>
      <c r="G286" s="12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  <c r="AF286" s="10"/>
      <c r="AG286" s="10"/>
      <c r="AH286" s="10"/>
      <c r="AI286" s="10"/>
      <c r="AJ286" s="10"/>
      <c r="AK286" s="10"/>
      <c r="AL286" s="10"/>
      <c r="AM286" s="10"/>
      <c r="AN286" s="10"/>
      <c r="AO286" s="10"/>
      <c r="AP286" s="10"/>
      <c r="AQ286" s="10"/>
      <c r="AR286" s="10"/>
      <c r="AS286" s="10"/>
      <c r="AT286" s="10"/>
      <c r="AU286" s="10"/>
      <c r="AV286" s="10"/>
      <c r="AW286" s="10"/>
    </row>
    <row r="287" spans="1:49" s="11" customFormat="1" ht="12.75">
      <c r="A287" s="10"/>
      <c r="G287" s="12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  <c r="AF287" s="10"/>
      <c r="AG287" s="10"/>
      <c r="AH287" s="10"/>
      <c r="AI287" s="10"/>
      <c r="AJ287" s="10"/>
      <c r="AK287" s="10"/>
      <c r="AL287" s="10"/>
      <c r="AM287" s="10"/>
      <c r="AN287" s="10"/>
      <c r="AO287" s="10"/>
      <c r="AP287" s="10"/>
      <c r="AQ287" s="10"/>
      <c r="AR287" s="10"/>
      <c r="AS287" s="10"/>
      <c r="AT287" s="10"/>
      <c r="AU287" s="10"/>
      <c r="AV287" s="10"/>
      <c r="AW287" s="10"/>
    </row>
    <row r="288" spans="1:49" s="11" customFormat="1" ht="12.75">
      <c r="A288" s="10"/>
      <c r="G288" s="12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  <c r="AF288" s="10"/>
      <c r="AG288" s="10"/>
      <c r="AH288" s="10"/>
      <c r="AI288" s="10"/>
      <c r="AJ288" s="10"/>
      <c r="AK288" s="10"/>
      <c r="AL288" s="10"/>
      <c r="AM288" s="10"/>
      <c r="AN288" s="10"/>
      <c r="AO288" s="10"/>
      <c r="AP288" s="10"/>
      <c r="AQ288" s="10"/>
      <c r="AR288" s="10"/>
      <c r="AS288" s="10"/>
      <c r="AT288" s="10"/>
      <c r="AU288" s="10"/>
      <c r="AV288" s="10"/>
      <c r="AW288" s="10"/>
    </row>
    <row r="289" spans="1:49" s="11" customFormat="1" ht="12.75">
      <c r="A289" s="10"/>
      <c r="G289" s="12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  <c r="AE289" s="10"/>
      <c r="AF289" s="10"/>
      <c r="AG289" s="10"/>
      <c r="AH289" s="10"/>
      <c r="AI289" s="10"/>
      <c r="AJ289" s="10"/>
      <c r="AK289" s="10"/>
      <c r="AL289" s="10"/>
      <c r="AM289" s="10"/>
      <c r="AN289" s="10"/>
      <c r="AO289" s="10"/>
      <c r="AP289" s="10"/>
      <c r="AQ289" s="10"/>
      <c r="AR289" s="10"/>
      <c r="AS289" s="10"/>
      <c r="AT289" s="10"/>
      <c r="AU289" s="10"/>
      <c r="AV289" s="10"/>
      <c r="AW289" s="10"/>
    </row>
    <row r="290" spans="1:49" s="11" customFormat="1" ht="12.75">
      <c r="A290" s="10"/>
      <c r="G290" s="12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  <c r="AE290" s="10"/>
      <c r="AF290" s="10"/>
      <c r="AG290" s="10"/>
      <c r="AH290" s="10"/>
      <c r="AI290" s="10"/>
      <c r="AJ290" s="10"/>
      <c r="AK290" s="10"/>
      <c r="AL290" s="10"/>
      <c r="AM290" s="10"/>
      <c r="AN290" s="10"/>
      <c r="AO290" s="10"/>
      <c r="AP290" s="10"/>
      <c r="AQ290" s="10"/>
      <c r="AR290" s="10"/>
      <c r="AS290" s="10"/>
      <c r="AT290" s="10"/>
      <c r="AU290" s="10"/>
      <c r="AV290" s="10"/>
      <c r="AW290" s="10"/>
    </row>
    <row r="291" spans="1:49" s="11" customFormat="1" ht="12.75">
      <c r="A291" s="10"/>
      <c r="G291" s="12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  <c r="AE291" s="10"/>
      <c r="AF291" s="10"/>
      <c r="AG291" s="10"/>
      <c r="AH291" s="10"/>
      <c r="AI291" s="10"/>
      <c r="AJ291" s="10"/>
      <c r="AK291" s="10"/>
      <c r="AL291" s="10"/>
      <c r="AM291" s="10"/>
      <c r="AN291" s="10"/>
      <c r="AO291" s="10"/>
      <c r="AP291" s="10"/>
      <c r="AQ291" s="10"/>
      <c r="AR291" s="10"/>
      <c r="AS291" s="10"/>
      <c r="AT291" s="10"/>
      <c r="AU291" s="10"/>
      <c r="AV291" s="10"/>
      <c r="AW291" s="10"/>
    </row>
    <row r="292" spans="1:49" s="11" customFormat="1" ht="12.75">
      <c r="A292" s="10"/>
      <c r="G292" s="12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  <c r="AC292" s="10"/>
      <c r="AD292" s="10"/>
      <c r="AE292" s="10"/>
      <c r="AF292" s="10"/>
      <c r="AG292" s="10"/>
      <c r="AH292" s="10"/>
      <c r="AI292" s="10"/>
      <c r="AJ292" s="10"/>
      <c r="AK292" s="10"/>
      <c r="AL292" s="10"/>
      <c r="AM292" s="10"/>
      <c r="AN292" s="10"/>
      <c r="AO292" s="10"/>
      <c r="AP292" s="10"/>
      <c r="AQ292" s="10"/>
      <c r="AR292" s="10"/>
      <c r="AS292" s="10"/>
      <c r="AT292" s="10"/>
      <c r="AU292" s="10"/>
      <c r="AV292" s="10"/>
      <c r="AW292" s="10"/>
    </row>
    <row r="293" spans="1:49" s="11" customFormat="1" ht="12.75">
      <c r="A293" s="10"/>
      <c r="G293" s="12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  <c r="AD293" s="10"/>
      <c r="AE293" s="10"/>
      <c r="AF293" s="10"/>
      <c r="AG293" s="10"/>
      <c r="AH293" s="10"/>
      <c r="AI293" s="10"/>
      <c r="AJ293" s="10"/>
      <c r="AK293" s="10"/>
      <c r="AL293" s="10"/>
      <c r="AM293" s="10"/>
      <c r="AN293" s="10"/>
      <c r="AO293" s="10"/>
      <c r="AP293" s="10"/>
      <c r="AQ293" s="10"/>
      <c r="AR293" s="10"/>
      <c r="AS293" s="10"/>
      <c r="AT293" s="10"/>
      <c r="AU293" s="10"/>
      <c r="AV293" s="10"/>
      <c r="AW293" s="10"/>
    </row>
    <row r="294" spans="1:49" s="11" customFormat="1" ht="12.75">
      <c r="A294" s="10"/>
      <c r="G294" s="12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  <c r="AD294" s="10"/>
      <c r="AE294" s="10"/>
      <c r="AF294" s="10"/>
      <c r="AG294" s="10"/>
      <c r="AH294" s="10"/>
      <c r="AI294" s="10"/>
      <c r="AJ294" s="10"/>
      <c r="AK294" s="10"/>
      <c r="AL294" s="10"/>
      <c r="AM294" s="10"/>
      <c r="AN294" s="10"/>
      <c r="AO294" s="10"/>
      <c r="AP294" s="10"/>
      <c r="AQ294" s="10"/>
      <c r="AR294" s="10"/>
      <c r="AS294" s="10"/>
      <c r="AT294" s="10"/>
      <c r="AU294" s="10"/>
      <c r="AV294" s="10"/>
      <c r="AW294" s="10"/>
    </row>
    <row r="295" spans="1:49" s="11" customFormat="1" ht="12.75">
      <c r="A295" s="10"/>
      <c r="G295" s="12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  <c r="AC295" s="10"/>
      <c r="AD295" s="10"/>
      <c r="AE295" s="10"/>
      <c r="AF295" s="10"/>
      <c r="AG295" s="10"/>
      <c r="AH295" s="10"/>
      <c r="AI295" s="10"/>
      <c r="AJ295" s="10"/>
      <c r="AK295" s="10"/>
      <c r="AL295" s="10"/>
      <c r="AM295" s="10"/>
      <c r="AN295" s="10"/>
      <c r="AO295" s="10"/>
      <c r="AP295" s="10"/>
      <c r="AQ295" s="10"/>
      <c r="AR295" s="10"/>
      <c r="AS295" s="10"/>
      <c r="AT295" s="10"/>
      <c r="AU295" s="10"/>
      <c r="AV295" s="10"/>
      <c r="AW295" s="10"/>
    </row>
    <row r="296" spans="1:49" s="11" customFormat="1" ht="12.75">
      <c r="A296" s="10"/>
      <c r="G296" s="12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  <c r="AD296" s="10"/>
      <c r="AE296" s="10"/>
      <c r="AF296" s="10"/>
      <c r="AG296" s="10"/>
      <c r="AH296" s="10"/>
      <c r="AI296" s="10"/>
      <c r="AJ296" s="10"/>
      <c r="AK296" s="10"/>
      <c r="AL296" s="10"/>
      <c r="AM296" s="10"/>
      <c r="AN296" s="10"/>
      <c r="AO296" s="10"/>
      <c r="AP296" s="10"/>
      <c r="AQ296" s="10"/>
      <c r="AR296" s="10"/>
      <c r="AS296" s="10"/>
      <c r="AT296" s="10"/>
      <c r="AU296" s="10"/>
      <c r="AV296" s="10"/>
      <c r="AW296" s="10"/>
    </row>
    <row r="297" spans="1:49" s="11" customFormat="1" ht="12.75">
      <c r="A297" s="10"/>
      <c r="G297" s="12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  <c r="AD297" s="10"/>
      <c r="AE297" s="10"/>
      <c r="AF297" s="10"/>
      <c r="AG297" s="10"/>
      <c r="AH297" s="10"/>
      <c r="AI297" s="10"/>
      <c r="AJ297" s="10"/>
      <c r="AK297" s="10"/>
      <c r="AL297" s="10"/>
      <c r="AM297" s="10"/>
      <c r="AN297" s="10"/>
      <c r="AO297" s="10"/>
      <c r="AP297" s="10"/>
      <c r="AQ297" s="10"/>
      <c r="AR297" s="10"/>
      <c r="AS297" s="10"/>
      <c r="AT297" s="10"/>
      <c r="AU297" s="10"/>
      <c r="AV297" s="10"/>
      <c r="AW297" s="10"/>
    </row>
    <row r="298" spans="1:49" s="11" customFormat="1" ht="12.75">
      <c r="A298" s="10"/>
      <c r="G298" s="12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  <c r="AD298" s="10"/>
      <c r="AE298" s="10"/>
      <c r="AF298" s="10"/>
      <c r="AG298" s="10"/>
      <c r="AH298" s="10"/>
      <c r="AI298" s="10"/>
      <c r="AJ298" s="10"/>
      <c r="AK298" s="10"/>
      <c r="AL298" s="10"/>
      <c r="AM298" s="10"/>
      <c r="AN298" s="10"/>
      <c r="AO298" s="10"/>
      <c r="AP298" s="10"/>
      <c r="AQ298" s="10"/>
      <c r="AR298" s="10"/>
      <c r="AS298" s="10"/>
      <c r="AT298" s="10"/>
      <c r="AU298" s="10"/>
      <c r="AV298" s="10"/>
      <c r="AW298" s="10"/>
    </row>
    <row r="299" spans="1:49" s="11" customFormat="1" ht="12.75">
      <c r="A299" s="10"/>
      <c r="G299" s="12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  <c r="AD299" s="10"/>
      <c r="AE299" s="10"/>
      <c r="AF299" s="10"/>
      <c r="AG299" s="10"/>
      <c r="AH299" s="10"/>
      <c r="AI299" s="10"/>
      <c r="AJ299" s="10"/>
      <c r="AK299" s="10"/>
      <c r="AL299" s="10"/>
      <c r="AM299" s="10"/>
      <c r="AN299" s="10"/>
      <c r="AO299" s="10"/>
      <c r="AP299" s="10"/>
      <c r="AQ299" s="10"/>
      <c r="AR299" s="10"/>
      <c r="AS299" s="10"/>
      <c r="AT299" s="10"/>
      <c r="AU299" s="10"/>
      <c r="AV299" s="10"/>
      <c r="AW299" s="10"/>
    </row>
    <row r="300" spans="1:49" s="11" customFormat="1" ht="12.75">
      <c r="A300" s="10"/>
      <c r="G300" s="12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  <c r="AD300" s="10"/>
      <c r="AE300" s="10"/>
      <c r="AF300" s="10"/>
      <c r="AG300" s="10"/>
      <c r="AH300" s="10"/>
      <c r="AI300" s="10"/>
      <c r="AJ300" s="10"/>
      <c r="AK300" s="10"/>
      <c r="AL300" s="10"/>
      <c r="AM300" s="10"/>
      <c r="AN300" s="10"/>
      <c r="AO300" s="10"/>
      <c r="AP300" s="10"/>
      <c r="AQ300" s="10"/>
      <c r="AR300" s="10"/>
      <c r="AS300" s="10"/>
      <c r="AT300" s="10"/>
      <c r="AU300" s="10"/>
      <c r="AV300" s="10"/>
      <c r="AW300" s="10"/>
    </row>
    <row r="301" spans="1:49" s="11" customFormat="1" ht="12.75">
      <c r="A301" s="10"/>
      <c r="G301" s="12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  <c r="AE301" s="10"/>
      <c r="AF301" s="10"/>
      <c r="AG301" s="10"/>
      <c r="AH301" s="10"/>
      <c r="AI301" s="10"/>
      <c r="AJ301" s="10"/>
      <c r="AK301" s="10"/>
      <c r="AL301" s="10"/>
      <c r="AM301" s="10"/>
      <c r="AN301" s="10"/>
      <c r="AO301" s="10"/>
      <c r="AP301" s="10"/>
      <c r="AQ301" s="10"/>
      <c r="AR301" s="10"/>
      <c r="AS301" s="10"/>
      <c r="AT301" s="10"/>
      <c r="AU301" s="10"/>
      <c r="AV301" s="10"/>
      <c r="AW301" s="10"/>
    </row>
    <row r="302" spans="1:49" s="11" customFormat="1" ht="12.75">
      <c r="A302" s="10"/>
      <c r="G302" s="12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  <c r="AD302" s="10"/>
      <c r="AE302" s="10"/>
      <c r="AF302" s="10"/>
      <c r="AG302" s="10"/>
      <c r="AH302" s="10"/>
      <c r="AI302" s="10"/>
      <c r="AJ302" s="10"/>
      <c r="AK302" s="10"/>
      <c r="AL302" s="10"/>
      <c r="AM302" s="10"/>
      <c r="AN302" s="10"/>
      <c r="AO302" s="10"/>
      <c r="AP302" s="10"/>
      <c r="AQ302" s="10"/>
      <c r="AR302" s="10"/>
      <c r="AS302" s="10"/>
      <c r="AT302" s="10"/>
      <c r="AU302" s="10"/>
      <c r="AV302" s="10"/>
      <c r="AW302" s="10"/>
    </row>
    <row r="303" spans="1:49" s="11" customFormat="1" ht="12.75">
      <c r="A303" s="10"/>
      <c r="G303" s="12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  <c r="AC303" s="10"/>
      <c r="AD303" s="10"/>
      <c r="AE303" s="10"/>
      <c r="AF303" s="10"/>
      <c r="AG303" s="10"/>
      <c r="AH303" s="10"/>
      <c r="AI303" s="10"/>
      <c r="AJ303" s="10"/>
      <c r="AK303" s="10"/>
      <c r="AL303" s="10"/>
      <c r="AM303" s="10"/>
      <c r="AN303" s="10"/>
      <c r="AO303" s="10"/>
      <c r="AP303" s="10"/>
      <c r="AQ303" s="10"/>
      <c r="AR303" s="10"/>
      <c r="AS303" s="10"/>
      <c r="AT303" s="10"/>
      <c r="AU303" s="10"/>
      <c r="AV303" s="10"/>
      <c r="AW303" s="10"/>
    </row>
    <row r="304" spans="1:49" s="11" customFormat="1" ht="12.75">
      <c r="A304" s="10"/>
      <c r="G304" s="12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  <c r="AC304" s="10"/>
      <c r="AD304" s="10"/>
      <c r="AE304" s="10"/>
      <c r="AF304" s="10"/>
      <c r="AG304" s="10"/>
      <c r="AH304" s="10"/>
      <c r="AI304" s="10"/>
      <c r="AJ304" s="10"/>
      <c r="AK304" s="10"/>
      <c r="AL304" s="10"/>
      <c r="AM304" s="10"/>
      <c r="AN304" s="10"/>
      <c r="AO304" s="10"/>
      <c r="AP304" s="10"/>
      <c r="AQ304" s="10"/>
      <c r="AR304" s="10"/>
      <c r="AS304" s="10"/>
      <c r="AT304" s="10"/>
      <c r="AU304" s="10"/>
      <c r="AV304" s="10"/>
      <c r="AW304" s="10"/>
    </row>
    <row r="305" spans="1:49" s="11" customFormat="1" ht="12.75">
      <c r="A305" s="10"/>
      <c r="G305" s="12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  <c r="AC305" s="10"/>
      <c r="AD305" s="10"/>
      <c r="AE305" s="10"/>
      <c r="AF305" s="10"/>
      <c r="AG305" s="10"/>
      <c r="AH305" s="10"/>
      <c r="AI305" s="10"/>
      <c r="AJ305" s="10"/>
      <c r="AK305" s="10"/>
      <c r="AL305" s="10"/>
      <c r="AM305" s="10"/>
      <c r="AN305" s="10"/>
      <c r="AO305" s="10"/>
      <c r="AP305" s="10"/>
      <c r="AQ305" s="10"/>
      <c r="AR305" s="10"/>
      <c r="AS305" s="10"/>
      <c r="AT305" s="10"/>
      <c r="AU305" s="10"/>
      <c r="AV305" s="10"/>
      <c r="AW305" s="10"/>
    </row>
    <row r="306" spans="1:49" s="11" customFormat="1" ht="12.75">
      <c r="A306" s="10"/>
      <c r="G306" s="12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  <c r="AD306" s="10"/>
      <c r="AE306" s="10"/>
      <c r="AF306" s="10"/>
      <c r="AG306" s="10"/>
      <c r="AH306" s="10"/>
      <c r="AI306" s="10"/>
      <c r="AJ306" s="10"/>
      <c r="AK306" s="10"/>
      <c r="AL306" s="10"/>
      <c r="AM306" s="10"/>
      <c r="AN306" s="10"/>
      <c r="AO306" s="10"/>
      <c r="AP306" s="10"/>
      <c r="AQ306" s="10"/>
      <c r="AR306" s="10"/>
      <c r="AS306" s="10"/>
      <c r="AT306" s="10"/>
      <c r="AU306" s="10"/>
      <c r="AV306" s="10"/>
      <c r="AW306" s="10"/>
    </row>
    <row r="307" spans="1:49" s="11" customFormat="1" ht="12.75">
      <c r="A307" s="10"/>
      <c r="G307" s="12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  <c r="AE307" s="10"/>
      <c r="AF307" s="10"/>
      <c r="AG307" s="10"/>
      <c r="AH307" s="10"/>
      <c r="AI307" s="10"/>
      <c r="AJ307" s="10"/>
      <c r="AK307" s="10"/>
      <c r="AL307" s="10"/>
      <c r="AM307" s="10"/>
      <c r="AN307" s="10"/>
      <c r="AO307" s="10"/>
      <c r="AP307" s="10"/>
      <c r="AQ307" s="10"/>
      <c r="AR307" s="10"/>
      <c r="AS307" s="10"/>
      <c r="AT307" s="10"/>
      <c r="AU307" s="10"/>
      <c r="AV307" s="10"/>
      <c r="AW307" s="10"/>
    </row>
    <row r="308" spans="1:49" s="11" customFormat="1" ht="12.75">
      <c r="A308" s="10"/>
      <c r="G308" s="12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  <c r="AA308" s="10"/>
      <c r="AB308" s="10"/>
      <c r="AC308" s="10"/>
      <c r="AD308" s="10"/>
      <c r="AE308" s="10"/>
      <c r="AF308" s="10"/>
      <c r="AG308" s="10"/>
      <c r="AH308" s="10"/>
      <c r="AI308" s="10"/>
      <c r="AJ308" s="10"/>
      <c r="AK308" s="10"/>
      <c r="AL308" s="10"/>
      <c r="AM308" s="10"/>
      <c r="AN308" s="10"/>
      <c r="AO308" s="10"/>
      <c r="AP308" s="10"/>
      <c r="AQ308" s="10"/>
      <c r="AR308" s="10"/>
      <c r="AS308" s="10"/>
      <c r="AT308" s="10"/>
      <c r="AU308" s="10"/>
      <c r="AV308" s="10"/>
      <c r="AW308" s="10"/>
    </row>
    <row r="309" spans="1:49" s="11" customFormat="1" ht="12.75">
      <c r="A309" s="10"/>
      <c r="G309" s="12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  <c r="AA309" s="10"/>
      <c r="AB309" s="10"/>
      <c r="AC309" s="10"/>
      <c r="AD309" s="10"/>
      <c r="AE309" s="10"/>
      <c r="AF309" s="10"/>
      <c r="AG309" s="10"/>
      <c r="AH309" s="10"/>
      <c r="AI309" s="10"/>
      <c r="AJ309" s="10"/>
      <c r="AK309" s="10"/>
      <c r="AL309" s="10"/>
      <c r="AM309" s="10"/>
      <c r="AN309" s="10"/>
      <c r="AO309" s="10"/>
      <c r="AP309" s="10"/>
      <c r="AQ309" s="10"/>
      <c r="AR309" s="10"/>
      <c r="AS309" s="10"/>
      <c r="AT309" s="10"/>
      <c r="AU309" s="10"/>
      <c r="AV309" s="10"/>
      <c r="AW309" s="10"/>
    </row>
    <row r="310" spans="1:49" s="11" customFormat="1" ht="12.75">
      <c r="A310" s="10"/>
      <c r="G310" s="12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  <c r="AA310" s="10"/>
      <c r="AB310" s="10"/>
      <c r="AC310" s="10"/>
      <c r="AD310" s="10"/>
      <c r="AE310" s="10"/>
      <c r="AF310" s="10"/>
      <c r="AG310" s="10"/>
      <c r="AH310" s="10"/>
      <c r="AI310" s="10"/>
      <c r="AJ310" s="10"/>
      <c r="AK310" s="10"/>
      <c r="AL310" s="10"/>
      <c r="AM310" s="10"/>
      <c r="AN310" s="10"/>
      <c r="AO310" s="10"/>
      <c r="AP310" s="10"/>
      <c r="AQ310" s="10"/>
      <c r="AR310" s="10"/>
      <c r="AS310" s="10"/>
      <c r="AT310" s="10"/>
      <c r="AU310" s="10"/>
      <c r="AV310" s="10"/>
      <c r="AW310" s="10"/>
    </row>
    <row r="311" spans="1:49" s="11" customFormat="1" ht="12.75">
      <c r="A311" s="10"/>
      <c r="G311" s="12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  <c r="AA311" s="10"/>
      <c r="AB311" s="10"/>
      <c r="AC311" s="10"/>
      <c r="AD311" s="10"/>
      <c r="AE311" s="10"/>
      <c r="AF311" s="10"/>
      <c r="AG311" s="10"/>
      <c r="AH311" s="10"/>
      <c r="AI311" s="10"/>
      <c r="AJ311" s="10"/>
      <c r="AK311" s="10"/>
      <c r="AL311" s="10"/>
      <c r="AM311" s="10"/>
      <c r="AN311" s="10"/>
      <c r="AO311" s="10"/>
      <c r="AP311" s="10"/>
      <c r="AQ311" s="10"/>
      <c r="AR311" s="10"/>
      <c r="AS311" s="10"/>
      <c r="AT311" s="10"/>
      <c r="AU311" s="10"/>
      <c r="AV311" s="10"/>
      <c r="AW311" s="10"/>
    </row>
    <row r="312" spans="1:49" s="11" customFormat="1" ht="12.75">
      <c r="A312" s="10"/>
      <c r="G312" s="12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  <c r="AA312" s="10"/>
      <c r="AB312" s="10"/>
      <c r="AC312" s="10"/>
      <c r="AD312" s="10"/>
      <c r="AE312" s="10"/>
      <c r="AF312" s="10"/>
      <c r="AG312" s="10"/>
      <c r="AH312" s="10"/>
      <c r="AI312" s="10"/>
      <c r="AJ312" s="10"/>
      <c r="AK312" s="10"/>
      <c r="AL312" s="10"/>
      <c r="AM312" s="10"/>
      <c r="AN312" s="10"/>
      <c r="AO312" s="10"/>
      <c r="AP312" s="10"/>
      <c r="AQ312" s="10"/>
      <c r="AR312" s="10"/>
      <c r="AS312" s="10"/>
      <c r="AT312" s="10"/>
      <c r="AU312" s="10"/>
      <c r="AV312" s="10"/>
      <c r="AW312" s="10"/>
    </row>
    <row r="313" spans="1:49" s="11" customFormat="1" ht="12.75">
      <c r="A313" s="10"/>
      <c r="G313" s="12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  <c r="AA313" s="10"/>
      <c r="AB313" s="10"/>
      <c r="AC313" s="10"/>
      <c r="AD313" s="10"/>
      <c r="AE313" s="10"/>
      <c r="AF313" s="10"/>
      <c r="AG313" s="10"/>
      <c r="AH313" s="10"/>
      <c r="AI313" s="10"/>
      <c r="AJ313" s="10"/>
      <c r="AK313" s="10"/>
      <c r="AL313" s="10"/>
      <c r="AM313" s="10"/>
      <c r="AN313" s="10"/>
      <c r="AO313" s="10"/>
      <c r="AP313" s="10"/>
      <c r="AQ313" s="10"/>
      <c r="AR313" s="10"/>
      <c r="AS313" s="10"/>
      <c r="AT313" s="10"/>
      <c r="AU313" s="10"/>
      <c r="AV313" s="10"/>
      <c r="AW313" s="10"/>
    </row>
    <row r="314" spans="1:49" s="11" customFormat="1" ht="12.75">
      <c r="A314" s="10"/>
      <c r="G314" s="12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  <c r="AA314" s="10"/>
      <c r="AB314" s="10"/>
      <c r="AC314" s="10"/>
      <c r="AD314" s="10"/>
      <c r="AE314" s="10"/>
      <c r="AF314" s="10"/>
      <c r="AG314" s="10"/>
      <c r="AH314" s="10"/>
      <c r="AI314" s="10"/>
      <c r="AJ314" s="10"/>
      <c r="AK314" s="10"/>
      <c r="AL314" s="10"/>
      <c r="AM314" s="10"/>
      <c r="AN314" s="10"/>
      <c r="AO314" s="10"/>
      <c r="AP314" s="10"/>
      <c r="AQ314" s="10"/>
      <c r="AR314" s="10"/>
      <c r="AS314" s="10"/>
      <c r="AT314" s="10"/>
      <c r="AU314" s="10"/>
      <c r="AV314" s="10"/>
      <c r="AW314" s="10"/>
    </row>
    <row r="315" spans="1:49" s="11" customFormat="1" ht="12.75">
      <c r="A315" s="10"/>
      <c r="G315" s="12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  <c r="AA315" s="10"/>
      <c r="AB315" s="10"/>
      <c r="AC315" s="10"/>
      <c r="AD315" s="10"/>
      <c r="AE315" s="10"/>
      <c r="AF315" s="10"/>
      <c r="AG315" s="10"/>
      <c r="AH315" s="10"/>
      <c r="AI315" s="10"/>
      <c r="AJ315" s="10"/>
      <c r="AK315" s="10"/>
      <c r="AL315" s="10"/>
      <c r="AM315" s="10"/>
      <c r="AN315" s="10"/>
      <c r="AO315" s="10"/>
      <c r="AP315" s="10"/>
      <c r="AQ315" s="10"/>
      <c r="AR315" s="10"/>
      <c r="AS315" s="10"/>
      <c r="AT315" s="10"/>
      <c r="AU315" s="10"/>
      <c r="AV315" s="10"/>
      <c r="AW315" s="10"/>
    </row>
    <row r="316" spans="1:49" s="11" customFormat="1" ht="12.75">
      <c r="A316" s="10"/>
      <c r="G316" s="12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  <c r="AA316" s="10"/>
      <c r="AB316" s="10"/>
      <c r="AC316" s="10"/>
      <c r="AD316" s="10"/>
      <c r="AE316" s="10"/>
      <c r="AF316" s="10"/>
      <c r="AG316" s="10"/>
      <c r="AH316" s="10"/>
      <c r="AI316" s="10"/>
      <c r="AJ316" s="10"/>
      <c r="AK316" s="10"/>
      <c r="AL316" s="10"/>
      <c r="AM316" s="10"/>
      <c r="AN316" s="10"/>
      <c r="AO316" s="10"/>
      <c r="AP316" s="10"/>
      <c r="AQ316" s="10"/>
      <c r="AR316" s="10"/>
      <c r="AS316" s="10"/>
      <c r="AT316" s="10"/>
      <c r="AU316" s="10"/>
      <c r="AV316" s="10"/>
      <c r="AW316" s="10"/>
    </row>
    <row r="317" spans="1:49" s="11" customFormat="1" ht="12.75">
      <c r="A317" s="10"/>
      <c r="G317" s="12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  <c r="AA317" s="10"/>
      <c r="AB317" s="10"/>
      <c r="AC317" s="10"/>
      <c r="AD317" s="10"/>
      <c r="AE317" s="10"/>
      <c r="AF317" s="10"/>
      <c r="AG317" s="10"/>
      <c r="AH317" s="10"/>
      <c r="AI317" s="10"/>
      <c r="AJ317" s="10"/>
      <c r="AK317" s="10"/>
      <c r="AL317" s="10"/>
      <c r="AM317" s="10"/>
      <c r="AN317" s="10"/>
      <c r="AO317" s="10"/>
      <c r="AP317" s="10"/>
      <c r="AQ317" s="10"/>
      <c r="AR317" s="10"/>
      <c r="AS317" s="10"/>
      <c r="AT317" s="10"/>
      <c r="AU317" s="10"/>
      <c r="AV317" s="10"/>
      <c r="AW317" s="10"/>
    </row>
    <row r="318" spans="1:49" s="11" customFormat="1" ht="12.75">
      <c r="A318" s="10"/>
      <c r="G318" s="12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  <c r="AA318" s="10"/>
      <c r="AB318" s="10"/>
      <c r="AC318" s="10"/>
      <c r="AD318" s="10"/>
      <c r="AE318" s="10"/>
      <c r="AF318" s="10"/>
      <c r="AG318" s="10"/>
      <c r="AH318" s="10"/>
      <c r="AI318" s="10"/>
      <c r="AJ318" s="10"/>
      <c r="AK318" s="10"/>
      <c r="AL318" s="10"/>
      <c r="AM318" s="10"/>
      <c r="AN318" s="10"/>
      <c r="AO318" s="10"/>
      <c r="AP318" s="10"/>
      <c r="AQ318" s="10"/>
      <c r="AR318" s="10"/>
      <c r="AS318" s="10"/>
      <c r="AT318" s="10"/>
      <c r="AU318" s="10"/>
      <c r="AV318" s="10"/>
      <c r="AW318" s="10"/>
    </row>
    <row r="319" spans="1:49" s="11" customFormat="1" ht="12.75">
      <c r="A319" s="10"/>
      <c r="G319" s="12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  <c r="AA319" s="10"/>
      <c r="AB319" s="10"/>
      <c r="AC319" s="10"/>
      <c r="AD319" s="10"/>
      <c r="AE319" s="10"/>
      <c r="AF319" s="10"/>
      <c r="AG319" s="10"/>
      <c r="AH319" s="10"/>
      <c r="AI319" s="10"/>
      <c r="AJ319" s="10"/>
      <c r="AK319" s="10"/>
      <c r="AL319" s="10"/>
      <c r="AM319" s="10"/>
      <c r="AN319" s="10"/>
      <c r="AO319" s="10"/>
      <c r="AP319" s="10"/>
      <c r="AQ319" s="10"/>
      <c r="AR319" s="10"/>
      <c r="AS319" s="10"/>
      <c r="AT319" s="10"/>
      <c r="AU319" s="10"/>
      <c r="AV319" s="10"/>
      <c r="AW319" s="10"/>
    </row>
    <row r="320" spans="1:49" s="11" customFormat="1" ht="12.75">
      <c r="A320" s="10"/>
      <c r="G320" s="12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  <c r="AA320" s="10"/>
      <c r="AB320" s="10"/>
      <c r="AC320" s="10"/>
      <c r="AD320" s="10"/>
      <c r="AE320" s="10"/>
      <c r="AF320" s="10"/>
      <c r="AG320" s="10"/>
      <c r="AH320" s="10"/>
      <c r="AI320" s="10"/>
      <c r="AJ320" s="10"/>
      <c r="AK320" s="10"/>
      <c r="AL320" s="10"/>
      <c r="AM320" s="10"/>
      <c r="AN320" s="10"/>
      <c r="AO320" s="10"/>
      <c r="AP320" s="10"/>
      <c r="AQ320" s="10"/>
      <c r="AR320" s="10"/>
      <c r="AS320" s="10"/>
      <c r="AT320" s="10"/>
      <c r="AU320" s="10"/>
      <c r="AV320" s="10"/>
      <c r="AW320" s="10"/>
    </row>
    <row r="321" spans="1:49" s="11" customFormat="1" ht="12.75">
      <c r="A321" s="10"/>
      <c r="G321" s="12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  <c r="AA321" s="10"/>
      <c r="AB321" s="10"/>
      <c r="AC321" s="10"/>
      <c r="AD321" s="10"/>
      <c r="AE321" s="10"/>
      <c r="AF321" s="10"/>
      <c r="AG321" s="10"/>
      <c r="AH321" s="10"/>
      <c r="AI321" s="10"/>
      <c r="AJ321" s="10"/>
      <c r="AK321" s="10"/>
      <c r="AL321" s="10"/>
      <c r="AM321" s="10"/>
      <c r="AN321" s="10"/>
      <c r="AO321" s="10"/>
      <c r="AP321" s="10"/>
      <c r="AQ321" s="10"/>
      <c r="AR321" s="10"/>
      <c r="AS321" s="10"/>
      <c r="AT321" s="10"/>
      <c r="AU321" s="10"/>
      <c r="AV321" s="10"/>
      <c r="AW321" s="10"/>
    </row>
    <row r="322" spans="1:49" s="11" customFormat="1" ht="12.75">
      <c r="A322" s="10"/>
      <c r="G322" s="12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  <c r="AA322" s="10"/>
      <c r="AB322" s="10"/>
      <c r="AC322" s="10"/>
      <c r="AD322" s="10"/>
      <c r="AE322" s="10"/>
      <c r="AF322" s="10"/>
      <c r="AG322" s="10"/>
      <c r="AH322" s="10"/>
      <c r="AI322" s="10"/>
      <c r="AJ322" s="10"/>
      <c r="AK322" s="10"/>
      <c r="AL322" s="10"/>
      <c r="AM322" s="10"/>
      <c r="AN322" s="10"/>
      <c r="AO322" s="10"/>
      <c r="AP322" s="10"/>
      <c r="AQ322" s="10"/>
      <c r="AR322" s="10"/>
      <c r="AS322" s="10"/>
      <c r="AT322" s="10"/>
      <c r="AU322" s="10"/>
      <c r="AV322" s="10"/>
      <c r="AW322" s="10"/>
    </row>
    <row r="323" spans="1:49" s="11" customFormat="1" ht="12.75">
      <c r="A323" s="10"/>
      <c r="G323" s="12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  <c r="AA323" s="10"/>
      <c r="AB323" s="10"/>
      <c r="AC323" s="10"/>
      <c r="AD323" s="10"/>
      <c r="AE323" s="10"/>
      <c r="AF323" s="10"/>
      <c r="AG323" s="10"/>
      <c r="AH323" s="10"/>
      <c r="AI323" s="10"/>
      <c r="AJ323" s="10"/>
      <c r="AK323" s="10"/>
      <c r="AL323" s="10"/>
      <c r="AM323" s="10"/>
      <c r="AN323" s="10"/>
      <c r="AO323" s="10"/>
      <c r="AP323" s="10"/>
      <c r="AQ323" s="10"/>
      <c r="AR323" s="10"/>
      <c r="AS323" s="10"/>
      <c r="AT323" s="10"/>
      <c r="AU323" s="10"/>
      <c r="AV323" s="10"/>
      <c r="AW323" s="10"/>
    </row>
    <row r="324" spans="1:49" s="11" customFormat="1" ht="12.75">
      <c r="A324" s="10"/>
      <c r="G324" s="12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  <c r="AA324" s="10"/>
      <c r="AB324" s="10"/>
      <c r="AC324" s="10"/>
      <c r="AD324" s="10"/>
      <c r="AE324" s="10"/>
      <c r="AF324" s="10"/>
      <c r="AG324" s="10"/>
      <c r="AH324" s="10"/>
      <c r="AI324" s="10"/>
      <c r="AJ324" s="10"/>
      <c r="AK324" s="10"/>
      <c r="AL324" s="10"/>
      <c r="AM324" s="10"/>
      <c r="AN324" s="10"/>
      <c r="AO324" s="10"/>
      <c r="AP324" s="10"/>
      <c r="AQ324" s="10"/>
      <c r="AR324" s="10"/>
      <c r="AS324" s="10"/>
      <c r="AT324" s="10"/>
      <c r="AU324" s="10"/>
      <c r="AV324" s="10"/>
      <c r="AW324" s="10"/>
    </row>
    <row r="325" spans="1:49" s="11" customFormat="1" ht="12.75">
      <c r="A325" s="10"/>
      <c r="G325" s="12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  <c r="AA325" s="10"/>
      <c r="AB325" s="10"/>
      <c r="AC325" s="10"/>
      <c r="AD325" s="10"/>
      <c r="AE325" s="10"/>
      <c r="AF325" s="10"/>
      <c r="AG325" s="10"/>
      <c r="AH325" s="10"/>
      <c r="AI325" s="10"/>
      <c r="AJ325" s="10"/>
      <c r="AK325" s="10"/>
      <c r="AL325" s="10"/>
      <c r="AM325" s="10"/>
      <c r="AN325" s="10"/>
      <c r="AO325" s="10"/>
      <c r="AP325" s="10"/>
      <c r="AQ325" s="10"/>
      <c r="AR325" s="10"/>
      <c r="AS325" s="10"/>
      <c r="AT325" s="10"/>
      <c r="AU325" s="10"/>
      <c r="AV325" s="10"/>
      <c r="AW325" s="10"/>
    </row>
    <row r="326" spans="1:49" s="11" customFormat="1" ht="12.75">
      <c r="A326" s="10"/>
      <c r="G326" s="12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  <c r="AA326" s="10"/>
      <c r="AB326" s="10"/>
      <c r="AC326" s="10"/>
      <c r="AD326" s="10"/>
      <c r="AE326" s="10"/>
      <c r="AF326" s="10"/>
      <c r="AG326" s="10"/>
      <c r="AH326" s="10"/>
      <c r="AI326" s="10"/>
      <c r="AJ326" s="10"/>
      <c r="AK326" s="10"/>
      <c r="AL326" s="10"/>
      <c r="AM326" s="10"/>
      <c r="AN326" s="10"/>
      <c r="AO326" s="10"/>
      <c r="AP326" s="10"/>
      <c r="AQ326" s="10"/>
      <c r="AR326" s="10"/>
      <c r="AS326" s="10"/>
      <c r="AT326" s="10"/>
      <c r="AU326" s="10"/>
      <c r="AV326" s="10"/>
      <c r="AW326" s="10"/>
    </row>
    <row r="327" spans="1:49" s="11" customFormat="1" ht="12.75">
      <c r="A327" s="10"/>
      <c r="G327" s="12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  <c r="AA327" s="10"/>
      <c r="AB327" s="10"/>
      <c r="AC327" s="10"/>
      <c r="AD327" s="10"/>
      <c r="AE327" s="10"/>
      <c r="AF327" s="10"/>
      <c r="AG327" s="10"/>
      <c r="AH327" s="10"/>
      <c r="AI327" s="10"/>
      <c r="AJ327" s="10"/>
      <c r="AK327" s="10"/>
      <c r="AL327" s="10"/>
      <c r="AM327" s="10"/>
      <c r="AN327" s="10"/>
      <c r="AO327" s="10"/>
      <c r="AP327" s="10"/>
      <c r="AQ327" s="10"/>
      <c r="AR327" s="10"/>
      <c r="AS327" s="10"/>
      <c r="AT327" s="10"/>
      <c r="AU327" s="10"/>
      <c r="AV327" s="10"/>
      <c r="AW327" s="10"/>
    </row>
    <row r="328" spans="1:49" s="11" customFormat="1" ht="12.75">
      <c r="A328" s="10"/>
      <c r="G328" s="12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  <c r="AA328" s="10"/>
      <c r="AB328" s="10"/>
      <c r="AC328" s="10"/>
      <c r="AD328" s="10"/>
      <c r="AE328" s="10"/>
      <c r="AF328" s="10"/>
      <c r="AG328" s="10"/>
      <c r="AH328" s="10"/>
      <c r="AI328" s="10"/>
      <c r="AJ328" s="10"/>
      <c r="AK328" s="10"/>
      <c r="AL328" s="10"/>
      <c r="AM328" s="10"/>
      <c r="AN328" s="10"/>
      <c r="AO328" s="10"/>
      <c r="AP328" s="10"/>
      <c r="AQ328" s="10"/>
      <c r="AR328" s="10"/>
      <c r="AS328" s="10"/>
      <c r="AT328" s="10"/>
      <c r="AU328" s="10"/>
      <c r="AV328" s="10"/>
      <c r="AW328" s="10"/>
    </row>
    <row r="329" spans="1:49" s="11" customFormat="1" ht="12.75">
      <c r="A329" s="10"/>
      <c r="G329" s="12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  <c r="AA329" s="10"/>
      <c r="AB329" s="10"/>
      <c r="AC329" s="10"/>
      <c r="AD329" s="10"/>
      <c r="AE329" s="10"/>
      <c r="AF329" s="10"/>
      <c r="AG329" s="10"/>
      <c r="AH329" s="10"/>
      <c r="AI329" s="10"/>
      <c r="AJ329" s="10"/>
      <c r="AK329" s="10"/>
      <c r="AL329" s="10"/>
      <c r="AM329" s="10"/>
      <c r="AN329" s="10"/>
      <c r="AO329" s="10"/>
      <c r="AP329" s="10"/>
      <c r="AQ329" s="10"/>
      <c r="AR329" s="10"/>
      <c r="AS329" s="10"/>
      <c r="AT329" s="10"/>
      <c r="AU329" s="10"/>
      <c r="AV329" s="10"/>
      <c r="AW329" s="10"/>
    </row>
    <row r="330" spans="1:49" s="11" customFormat="1" ht="12.75">
      <c r="A330" s="10"/>
      <c r="G330" s="12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  <c r="AA330" s="10"/>
      <c r="AB330" s="10"/>
      <c r="AC330" s="10"/>
      <c r="AD330" s="10"/>
      <c r="AE330" s="10"/>
      <c r="AF330" s="10"/>
      <c r="AG330" s="10"/>
      <c r="AH330" s="10"/>
      <c r="AI330" s="10"/>
      <c r="AJ330" s="10"/>
      <c r="AK330" s="10"/>
      <c r="AL330" s="10"/>
      <c r="AM330" s="10"/>
      <c r="AN330" s="10"/>
      <c r="AO330" s="10"/>
      <c r="AP330" s="10"/>
      <c r="AQ330" s="10"/>
      <c r="AR330" s="10"/>
      <c r="AS330" s="10"/>
      <c r="AT330" s="10"/>
      <c r="AU330" s="10"/>
      <c r="AV330" s="10"/>
      <c r="AW330" s="10"/>
    </row>
    <row r="331" spans="1:49" s="11" customFormat="1" ht="12.75">
      <c r="A331" s="10"/>
      <c r="G331" s="12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  <c r="AA331" s="10"/>
      <c r="AB331" s="10"/>
      <c r="AC331" s="10"/>
      <c r="AD331" s="10"/>
      <c r="AE331" s="10"/>
      <c r="AF331" s="10"/>
      <c r="AG331" s="10"/>
      <c r="AH331" s="10"/>
      <c r="AI331" s="10"/>
      <c r="AJ331" s="10"/>
      <c r="AK331" s="10"/>
      <c r="AL331" s="10"/>
      <c r="AM331" s="10"/>
      <c r="AN331" s="10"/>
      <c r="AO331" s="10"/>
      <c r="AP331" s="10"/>
      <c r="AQ331" s="10"/>
      <c r="AR331" s="10"/>
      <c r="AS331" s="10"/>
      <c r="AT331" s="10"/>
      <c r="AU331" s="10"/>
      <c r="AV331" s="10"/>
      <c r="AW331" s="10"/>
    </row>
    <row r="332" spans="1:49" s="11" customFormat="1" ht="12.75">
      <c r="A332" s="10"/>
      <c r="G332" s="12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  <c r="AA332" s="10"/>
      <c r="AB332" s="10"/>
      <c r="AC332" s="10"/>
      <c r="AD332" s="10"/>
      <c r="AE332" s="10"/>
      <c r="AF332" s="10"/>
      <c r="AG332" s="10"/>
      <c r="AH332" s="10"/>
      <c r="AI332" s="10"/>
      <c r="AJ332" s="10"/>
      <c r="AK332" s="10"/>
      <c r="AL332" s="10"/>
      <c r="AM332" s="10"/>
      <c r="AN332" s="10"/>
      <c r="AO332" s="10"/>
      <c r="AP332" s="10"/>
      <c r="AQ332" s="10"/>
      <c r="AR332" s="10"/>
      <c r="AS332" s="10"/>
      <c r="AT332" s="10"/>
      <c r="AU332" s="10"/>
      <c r="AV332" s="10"/>
      <c r="AW332" s="10"/>
    </row>
    <row r="333" spans="1:49" s="11" customFormat="1" ht="12.75">
      <c r="A333" s="10"/>
      <c r="G333" s="12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  <c r="AA333" s="10"/>
      <c r="AB333" s="10"/>
      <c r="AC333" s="10"/>
      <c r="AD333" s="10"/>
      <c r="AE333" s="10"/>
      <c r="AF333" s="10"/>
      <c r="AG333" s="10"/>
      <c r="AH333" s="10"/>
      <c r="AI333" s="10"/>
      <c r="AJ333" s="10"/>
      <c r="AK333" s="10"/>
      <c r="AL333" s="10"/>
      <c r="AM333" s="10"/>
      <c r="AN333" s="10"/>
      <c r="AO333" s="10"/>
      <c r="AP333" s="10"/>
      <c r="AQ333" s="10"/>
      <c r="AR333" s="10"/>
      <c r="AS333" s="10"/>
      <c r="AT333" s="10"/>
      <c r="AU333" s="10"/>
      <c r="AV333" s="10"/>
      <c r="AW333" s="10"/>
    </row>
    <row r="334" spans="1:49" s="11" customFormat="1" ht="12.75">
      <c r="A334" s="10"/>
      <c r="G334" s="12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  <c r="AA334" s="10"/>
      <c r="AB334" s="10"/>
      <c r="AC334" s="10"/>
      <c r="AD334" s="10"/>
      <c r="AE334" s="10"/>
      <c r="AF334" s="10"/>
      <c r="AG334" s="10"/>
      <c r="AH334" s="10"/>
      <c r="AI334" s="10"/>
      <c r="AJ334" s="10"/>
      <c r="AK334" s="10"/>
      <c r="AL334" s="10"/>
      <c r="AM334" s="10"/>
      <c r="AN334" s="10"/>
      <c r="AO334" s="10"/>
      <c r="AP334" s="10"/>
      <c r="AQ334" s="10"/>
      <c r="AR334" s="10"/>
      <c r="AS334" s="10"/>
      <c r="AT334" s="10"/>
      <c r="AU334" s="10"/>
      <c r="AV334" s="10"/>
      <c r="AW334" s="10"/>
    </row>
    <row r="335" spans="1:49" s="11" customFormat="1" ht="12.75">
      <c r="A335" s="10"/>
      <c r="G335" s="12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  <c r="AA335" s="10"/>
      <c r="AB335" s="10"/>
      <c r="AC335" s="10"/>
      <c r="AD335" s="10"/>
      <c r="AE335" s="10"/>
      <c r="AF335" s="10"/>
      <c r="AG335" s="10"/>
      <c r="AH335" s="10"/>
      <c r="AI335" s="10"/>
      <c r="AJ335" s="10"/>
      <c r="AK335" s="10"/>
      <c r="AL335" s="10"/>
      <c r="AM335" s="10"/>
      <c r="AN335" s="10"/>
      <c r="AO335" s="10"/>
      <c r="AP335" s="10"/>
      <c r="AQ335" s="10"/>
      <c r="AR335" s="10"/>
      <c r="AS335" s="10"/>
      <c r="AT335" s="10"/>
      <c r="AU335" s="10"/>
      <c r="AV335" s="10"/>
      <c r="AW335" s="10"/>
    </row>
    <row r="336" spans="1:49" s="11" customFormat="1" ht="12.75">
      <c r="A336" s="10"/>
      <c r="G336" s="12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  <c r="AA336" s="10"/>
      <c r="AB336" s="10"/>
      <c r="AC336" s="10"/>
      <c r="AD336" s="10"/>
      <c r="AE336" s="10"/>
      <c r="AF336" s="10"/>
      <c r="AG336" s="10"/>
      <c r="AH336" s="10"/>
      <c r="AI336" s="10"/>
      <c r="AJ336" s="10"/>
      <c r="AK336" s="10"/>
      <c r="AL336" s="10"/>
      <c r="AM336" s="10"/>
      <c r="AN336" s="10"/>
      <c r="AO336" s="10"/>
      <c r="AP336" s="10"/>
      <c r="AQ336" s="10"/>
      <c r="AR336" s="10"/>
      <c r="AS336" s="10"/>
      <c r="AT336" s="10"/>
      <c r="AU336" s="10"/>
      <c r="AV336" s="10"/>
      <c r="AW336" s="10"/>
    </row>
    <row r="337" spans="1:49" s="11" customFormat="1" ht="12.75">
      <c r="A337" s="10"/>
      <c r="G337" s="12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  <c r="AA337" s="10"/>
      <c r="AB337" s="10"/>
      <c r="AC337" s="10"/>
      <c r="AD337" s="10"/>
      <c r="AE337" s="10"/>
      <c r="AF337" s="10"/>
      <c r="AG337" s="10"/>
      <c r="AH337" s="10"/>
      <c r="AI337" s="10"/>
      <c r="AJ337" s="10"/>
      <c r="AK337" s="10"/>
      <c r="AL337" s="10"/>
      <c r="AM337" s="10"/>
      <c r="AN337" s="10"/>
      <c r="AO337" s="10"/>
      <c r="AP337" s="10"/>
      <c r="AQ337" s="10"/>
      <c r="AR337" s="10"/>
      <c r="AS337" s="10"/>
      <c r="AT337" s="10"/>
      <c r="AU337" s="10"/>
      <c r="AV337" s="10"/>
      <c r="AW337" s="10"/>
    </row>
    <row r="338" spans="1:49" s="11" customFormat="1" ht="12.75">
      <c r="A338" s="10"/>
      <c r="G338" s="12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  <c r="AA338" s="10"/>
      <c r="AB338" s="10"/>
      <c r="AC338" s="10"/>
      <c r="AD338" s="10"/>
      <c r="AE338" s="10"/>
      <c r="AF338" s="10"/>
      <c r="AG338" s="10"/>
      <c r="AH338" s="10"/>
      <c r="AI338" s="10"/>
      <c r="AJ338" s="10"/>
      <c r="AK338" s="10"/>
      <c r="AL338" s="10"/>
      <c r="AM338" s="10"/>
      <c r="AN338" s="10"/>
      <c r="AO338" s="10"/>
      <c r="AP338" s="10"/>
      <c r="AQ338" s="10"/>
      <c r="AR338" s="10"/>
      <c r="AS338" s="10"/>
      <c r="AT338" s="10"/>
      <c r="AU338" s="10"/>
      <c r="AV338" s="10"/>
      <c r="AW338" s="10"/>
    </row>
    <row r="339" spans="1:49" s="11" customFormat="1" ht="12.75">
      <c r="A339" s="10"/>
      <c r="G339" s="12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  <c r="AA339" s="10"/>
      <c r="AB339" s="10"/>
      <c r="AC339" s="10"/>
      <c r="AD339" s="10"/>
      <c r="AE339" s="10"/>
      <c r="AF339" s="10"/>
      <c r="AG339" s="10"/>
      <c r="AH339" s="10"/>
      <c r="AI339" s="10"/>
      <c r="AJ339" s="10"/>
      <c r="AK339" s="10"/>
      <c r="AL339" s="10"/>
      <c r="AM339" s="10"/>
      <c r="AN339" s="10"/>
      <c r="AO339" s="10"/>
      <c r="AP339" s="10"/>
      <c r="AQ339" s="10"/>
      <c r="AR339" s="10"/>
      <c r="AS339" s="10"/>
      <c r="AT339" s="10"/>
      <c r="AU339" s="10"/>
      <c r="AV339" s="10"/>
      <c r="AW339" s="10"/>
    </row>
    <row r="340" spans="1:49" s="11" customFormat="1" ht="12.75">
      <c r="A340" s="10"/>
      <c r="G340" s="12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  <c r="AA340" s="10"/>
      <c r="AB340" s="10"/>
      <c r="AC340" s="10"/>
      <c r="AD340" s="10"/>
      <c r="AE340" s="10"/>
      <c r="AF340" s="10"/>
      <c r="AG340" s="10"/>
      <c r="AH340" s="10"/>
      <c r="AI340" s="10"/>
      <c r="AJ340" s="10"/>
      <c r="AK340" s="10"/>
      <c r="AL340" s="10"/>
      <c r="AM340" s="10"/>
      <c r="AN340" s="10"/>
      <c r="AO340" s="10"/>
      <c r="AP340" s="10"/>
      <c r="AQ340" s="10"/>
      <c r="AR340" s="10"/>
      <c r="AS340" s="10"/>
      <c r="AT340" s="10"/>
      <c r="AU340" s="10"/>
      <c r="AV340" s="10"/>
      <c r="AW340" s="10"/>
    </row>
    <row r="341" spans="1:49" s="11" customFormat="1" ht="12.75">
      <c r="A341" s="10"/>
      <c r="G341" s="12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  <c r="AA341" s="10"/>
      <c r="AB341" s="10"/>
      <c r="AC341" s="10"/>
      <c r="AD341" s="10"/>
      <c r="AE341" s="10"/>
      <c r="AF341" s="10"/>
      <c r="AG341" s="10"/>
      <c r="AH341" s="10"/>
      <c r="AI341" s="10"/>
      <c r="AJ341" s="10"/>
      <c r="AK341" s="10"/>
      <c r="AL341" s="10"/>
      <c r="AM341" s="10"/>
      <c r="AN341" s="10"/>
      <c r="AO341" s="10"/>
      <c r="AP341" s="10"/>
      <c r="AQ341" s="10"/>
      <c r="AR341" s="10"/>
      <c r="AS341" s="10"/>
      <c r="AT341" s="10"/>
      <c r="AU341" s="10"/>
      <c r="AV341" s="10"/>
      <c r="AW341" s="10"/>
    </row>
    <row r="342" spans="1:49" s="11" customFormat="1" ht="12.75">
      <c r="A342" s="10"/>
      <c r="G342" s="12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  <c r="AA342" s="10"/>
      <c r="AB342" s="10"/>
      <c r="AC342" s="10"/>
      <c r="AD342" s="10"/>
      <c r="AE342" s="10"/>
      <c r="AF342" s="10"/>
      <c r="AG342" s="10"/>
      <c r="AH342" s="10"/>
      <c r="AI342" s="10"/>
      <c r="AJ342" s="10"/>
      <c r="AK342" s="10"/>
      <c r="AL342" s="10"/>
      <c r="AM342" s="10"/>
      <c r="AN342" s="10"/>
      <c r="AO342" s="10"/>
      <c r="AP342" s="10"/>
      <c r="AQ342" s="10"/>
      <c r="AR342" s="10"/>
      <c r="AS342" s="10"/>
      <c r="AT342" s="10"/>
      <c r="AU342" s="10"/>
      <c r="AV342" s="10"/>
      <c r="AW342" s="10"/>
    </row>
    <row r="343" spans="1:49" s="11" customFormat="1" ht="12.75">
      <c r="A343" s="10"/>
      <c r="G343" s="12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  <c r="AA343" s="10"/>
      <c r="AB343" s="10"/>
      <c r="AC343" s="10"/>
      <c r="AD343" s="10"/>
      <c r="AE343" s="10"/>
      <c r="AF343" s="10"/>
      <c r="AG343" s="10"/>
      <c r="AH343" s="10"/>
      <c r="AI343" s="10"/>
      <c r="AJ343" s="10"/>
      <c r="AK343" s="10"/>
      <c r="AL343" s="10"/>
      <c r="AM343" s="10"/>
      <c r="AN343" s="10"/>
      <c r="AO343" s="10"/>
      <c r="AP343" s="10"/>
      <c r="AQ343" s="10"/>
      <c r="AR343" s="10"/>
      <c r="AS343" s="10"/>
      <c r="AT343" s="10"/>
      <c r="AU343" s="10"/>
      <c r="AV343" s="10"/>
      <c r="AW343" s="10"/>
    </row>
    <row r="344" spans="1:49" s="11" customFormat="1" ht="12.75">
      <c r="A344" s="10"/>
      <c r="G344" s="12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  <c r="AA344" s="10"/>
      <c r="AB344" s="10"/>
      <c r="AC344" s="10"/>
      <c r="AD344" s="10"/>
      <c r="AE344" s="10"/>
      <c r="AF344" s="10"/>
      <c r="AG344" s="10"/>
      <c r="AH344" s="10"/>
      <c r="AI344" s="10"/>
      <c r="AJ344" s="10"/>
      <c r="AK344" s="10"/>
      <c r="AL344" s="10"/>
      <c r="AM344" s="10"/>
      <c r="AN344" s="10"/>
      <c r="AO344" s="10"/>
      <c r="AP344" s="10"/>
      <c r="AQ344" s="10"/>
      <c r="AR344" s="10"/>
      <c r="AS344" s="10"/>
      <c r="AT344" s="10"/>
      <c r="AU344" s="10"/>
      <c r="AV344" s="10"/>
      <c r="AW344" s="10"/>
    </row>
    <row r="345" spans="1:49" s="11" customFormat="1" ht="12.75">
      <c r="A345" s="10"/>
      <c r="G345" s="12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  <c r="AA345" s="10"/>
      <c r="AB345" s="10"/>
      <c r="AC345" s="10"/>
      <c r="AD345" s="10"/>
      <c r="AE345" s="10"/>
      <c r="AF345" s="10"/>
      <c r="AG345" s="10"/>
      <c r="AH345" s="10"/>
      <c r="AI345" s="10"/>
      <c r="AJ345" s="10"/>
      <c r="AK345" s="10"/>
      <c r="AL345" s="10"/>
      <c r="AM345" s="10"/>
      <c r="AN345" s="10"/>
      <c r="AO345" s="10"/>
      <c r="AP345" s="10"/>
      <c r="AQ345" s="10"/>
      <c r="AR345" s="10"/>
      <c r="AS345" s="10"/>
      <c r="AT345" s="10"/>
      <c r="AU345" s="10"/>
      <c r="AV345" s="10"/>
      <c r="AW345" s="10"/>
    </row>
    <row r="346" spans="1:49" s="11" customFormat="1" ht="12.75">
      <c r="A346" s="10"/>
      <c r="G346" s="12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  <c r="AA346" s="10"/>
      <c r="AB346" s="10"/>
      <c r="AC346" s="10"/>
      <c r="AD346" s="10"/>
      <c r="AE346" s="10"/>
      <c r="AF346" s="10"/>
      <c r="AG346" s="10"/>
      <c r="AH346" s="10"/>
      <c r="AI346" s="10"/>
      <c r="AJ346" s="10"/>
      <c r="AK346" s="10"/>
      <c r="AL346" s="10"/>
      <c r="AM346" s="10"/>
      <c r="AN346" s="10"/>
      <c r="AO346" s="10"/>
      <c r="AP346" s="10"/>
      <c r="AQ346" s="10"/>
      <c r="AR346" s="10"/>
      <c r="AS346" s="10"/>
      <c r="AT346" s="10"/>
      <c r="AU346" s="10"/>
      <c r="AV346" s="10"/>
      <c r="AW346" s="10"/>
    </row>
    <row r="347" spans="1:49" s="11" customFormat="1" ht="12.75">
      <c r="A347" s="10"/>
      <c r="G347" s="12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  <c r="AA347" s="10"/>
      <c r="AB347" s="10"/>
      <c r="AC347" s="10"/>
      <c r="AD347" s="10"/>
      <c r="AE347" s="10"/>
      <c r="AF347" s="10"/>
      <c r="AG347" s="10"/>
      <c r="AH347" s="10"/>
      <c r="AI347" s="10"/>
      <c r="AJ347" s="10"/>
      <c r="AK347" s="10"/>
      <c r="AL347" s="10"/>
      <c r="AM347" s="10"/>
      <c r="AN347" s="10"/>
      <c r="AO347" s="10"/>
      <c r="AP347" s="10"/>
      <c r="AQ347" s="10"/>
      <c r="AR347" s="10"/>
      <c r="AS347" s="10"/>
      <c r="AT347" s="10"/>
      <c r="AU347" s="10"/>
      <c r="AV347" s="10"/>
      <c r="AW347" s="10"/>
    </row>
    <row r="348" spans="1:49" s="11" customFormat="1" ht="12.75">
      <c r="A348" s="10"/>
      <c r="G348" s="12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  <c r="AB348" s="10"/>
      <c r="AC348" s="10"/>
      <c r="AD348" s="10"/>
      <c r="AE348" s="10"/>
      <c r="AF348" s="10"/>
      <c r="AG348" s="10"/>
      <c r="AH348" s="10"/>
      <c r="AI348" s="10"/>
      <c r="AJ348" s="10"/>
      <c r="AK348" s="10"/>
      <c r="AL348" s="10"/>
      <c r="AM348" s="10"/>
      <c r="AN348" s="10"/>
      <c r="AO348" s="10"/>
      <c r="AP348" s="10"/>
      <c r="AQ348" s="10"/>
      <c r="AR348" s="10"/>
      <c r="AS348" s="10"/>
      <c r="AT348" s="10"/>
      <c r="AU348" s="10"/>
      <c r="AV348" s="10"/>
      <c r="AW348" s="10"/>
    </row>
    <row r="349" spans="1:49" s="11" customFormat="1" ht="12.75">
      <c r="A349" s="10"/>
      <c r="G349" s="12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  <c r="AA349" s="10"/>
      <c r="AB349" s="10"/>
      <c r="AC349" s="10"/>
      <c r="AD349" s="10"/>
      <c r="AE349" s="10"/>
      <c r="AF349" s="10"/>
      <c r="AG349" s="10"/>
      <c r="AH349" s="10"/>
      <c r="AI349" s="10"/>
      <c r="AJ349" s="10"/>
      <c r="AK349" s="10"/>
      <c r="AL349" s="10"/>
      <c r="AM349" s="10"/>
      <c r="AN349" s="10"/>
      <c r="AO349" s="10"/>
      <c r="AP349" s="10"/>
      <c r="AQ349" s="10"/>
      <c r="AR349" s="10"/>
      <c r="AS349" s="10"/>
      <c r="AT349" s="10"/>
      <c r="AU349" s="10"/>
      <c r="AV349" s="10"/>
      <c r="AW349" s="10"/>
    </row>
    <row r="350" spans="1:49" s="11" customFormat="1" ht="12.75">
      <c r="A350" s="10"/>
      <c r="G350" s="12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  <c r="AA350" s="10"/>
      <c r="AB350" s="10"/>
      <c r="AC350" s="10"/>
      <c r="AD350" s="10"/>
      <c r="AE350" s="10"/>
      <c r="AF350" s="10"/>
      <c r="AG350" s="10"/>
      <c r="AH350" s="10"/>
      <c r="AI350" s="10"/>
      <c r="AJ350" s="10"/>
      <c r="AK350" s="10"/>
      <c r="AL350" s="10"/>
      <c r="AM350" s="10"/>
      <c r="AN350" s="10"/>
      <c r="AO350" s="10"/>
      <c r="AP350" s="10"/>
      <c r="AQ350" s="10"/>
      <c r="AR350" s="10"/>
      <c r="AS350" s="10"/>
      <c r="AT350" s="10"/>
      <c r="AU350" s="10"/>
      <c r="AV350" s="10"/>
      <c r="AW350" s="10"/>
    </row>
    <row r="351" spans="1:49" s="11" customFormat="1" ht="12.75">
      <c r="A351" s="10"/>
      <c r="G351" s="12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  <c r="AB351" s="10"/>
      <c r="AC351" s="10"/>
      <c r="AD351" s="10"/>
      <c r="AE351" s="10"/>
      <c r="AF351" s="10"/>
      <c r="AG351" s="10"/>
      <c r="AH351" s="10"/>
      <c r="AI351" s="10"/>
      <c r="AJ351" s="10"/>
      <c r="AK351" s="10"/>
      <c r="AL351" s="10"/>
      <c r="AM351" s="10"/>
      <c r="AN351" s="10"/>
      <c r="AO351" s="10"/>
      <c r="AP351" s="10"/>
      <c r="AQ351" s="10"/>
      <c r="AR351" s="10"/>
      <c r="AS351" s="10"/>
      <c r="AT351" s="10"/>
      <c r="AU351" s="10"/>
      <c r="AV351" s="10"/>
      <c r="AW351" s="10"/>
    </row>
    <row r="352" spans="1:49" s="11" customFormat="1" ht="12.75">
      <c r="A352" s="10"/>
      <c r="G352" s="12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  <c r="AA352" s="10"/>
      <c r="AB352" s="10"/>
      <c r="AC352" s="10"/>
      <c r="AD352" s="10"/>
      <c r="AE352" s="10"/>
      <c r="AF352" s="10"/>
      <c r="AG352" s="10"/>
      <c r="AH352" s="10"/>
      <c r="AI352" s="10"/>
      <c r="AJ352" s="10"/>
      <c r="AK352" s="10"/>
      <c r="AL352" s="10"/>
      <c r="AM352" s="10"/>
      <c r="AN352" s="10"/>
      <c r="AO352" s="10"/>
      <c r="AP352" s="10"/>
      <c r="AQ352" s="10"/>
      <c r="AR352" s="10"/>
      <c r="AS352" s="10"/>
      <c r="AT352" s="10"/>
      <c r="AU352" s="10"/>
      <c r="AV352" s="10"/>
      <c r="AW352" s="10"/>
    </row>
    <row r="353" spans="1:49" s="11" customFormat="1" ht="12.75">
      <c r="A353" s="10"/>
      <c r="G353" s="12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  <c r="AA353" s="10"/>
      <c r="AB353" s="10"/>
      <c r="AC353" s="10"/>
      <c r="AD353" s="10"/>
      <c r="AE353" s="10"/>
      <c r="AF353" s="10"/>
      <c r="AG353" s="10"/>
      <c r="AH353" s="10"/>
      <c r="AI353" s="10"/>
      <c r="AJ353" s="10"/>
      <c r="AK353" s="10"/>
      <c r="AL353" s="10"/>
      <c r="AM353" s="10"/>
      <c r="AN353" s="10"/>
      <c r="AO353" s="10"/>
      <c r="AP353" s="10"/>
      <c r="AQ353" s="10"/>
      <c r="AR353" s="10"/>
      <c r="AS353" s="10"/>
      <c r="AT353" s="10"/>
      <c r="AU353" s="10"/>
      <c r="AV353" s="10"/>
      <c r="AW353" s="10"/>
    </row>
    <row r="354" spans="1:49" s="11" customFormat="1" ht="12.75">
      <c r="A354" s="10"/>
      <c r="G354" s="12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  <c r="AA354" s="10"/>
      <c r="AB354" s="10"/>
      <c r="AC354" s="10"/>
      <c r="AD354" s="10"/>
      <c r="AE354" s="10"/>
      <c r="AF354" s="10"/>
      <c r="AG354" s="10"/>
      <c r="AH354" s="10"/>
      <c r="AI354" s="10"/>
      <c r="AJ354" s="10"/>
      <c r="AK354" s="10"/>
      <c r="AL354" s="10"/>
      <c r="AM354" s="10"/>
      <c r="AN354" s="10"/>
      <c r="AO354" s="10"/>
      <c r="AP354" s="10"/>
      <c r="AQ354" s="10"/>
      <c r="AR354" s="10"/>
      <c r="AS354" s="10"/>
      <c r="AT354" s="10"/>
      <c r="AU354" s="10"/>
      <c r="AV354" s="10"/>
      <c r="AW354" s="10"/>
    </row>
    <row r="355" spans="1:49" s="11" customFormat="1" ht="12.75">
      <c r="A355" s="10"/>
      <c r="G355" s="12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  <c r="AA355" s="10"/>
      <c r="AB355" s="10"/>
      <c r="AC355" s="10"/>
      <c r="AD355" s="10"/>
      <c r="AE355" s="10"/>
      <c r="AF355" s="10"/>
      <c r="AG355" s="10"/>
      <c r="AH355" s="10"/>
      <c r="AI355" s="10"/>
      <c r="AJ355" s="10"/>
      <c r="AK355" s="10"/>
      <c r="AL355" s="10"/>
      <c r="AM355" s="10"/>
      <c r="AN355" s="10"/>
      <c r="AO355" s="10"/>
      <c r="AP355" s="10"/>
      <c r="AQ355" s="10"/>
      <c r="AR355" s="10"/>
      <c r="AS355" s="10"/>
      <c r="AT355" s="10"/>
      <c r="AU355" s="10"/>
      <c r="AV355" s="10"/>
      <c r="AW355" s="10"/>
    </row>
    <row r="356" spans="1:49" s="11" customFormat="1" ht="12.75">
      <c r="A356" s="10"/>
      <c r="G356" s="12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  <c r="AA356" s="10"/>
      <c r="AB356" s="10"/>
      <c r="AC356" s="10"/>
      <c r="AD356" s="10"/>
      <c r="AE356" s="10"/>
      <c r="AF356" s="10"/>
      <c r="AG356" s="10"/>
      <c r="AH356" s="10"/>
      <c r="AI356" s="10"/>
      <c r="AJ356" s="10"/>
      <c r="AK356" s="10"/>
      <c r="AL356" s="10"/>
      <c r="AM356" s="10"/>
      <c r="AN356" s="10"/>
      <c r="AO356" s="10"/>
      <c r="AP356" s="10"/>
      <c r="AQ356" s="10"/>
      <c r="AR356" s="10"/>
      <c r="AS356" s="10"/>
      <c r="AT356" s="10"/>
      <c r="AU356" s="10"/>
      <c r="AV356" s="10"/>
      <c r="AW356" s="10"/>
    </row>
    <row r="357" spans="1:49" s="11" customFormat="1" ht="12.75">
      <c r="A357" s="10"/>
      <c r="G357" s="12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  <c r="AA357" s="10"/>
      <c r="AB357" s="10"/>
      <c r="AC357" s="10"/>
      <c r="AD357" s="10"/>
      <c r="AE357" s="10"/>
      <c r="AF357" s="10"/>
      <c r="AG357" s="10"/>
      <c r="AH357" s="10"/>
      <c r="AI357" s="10"/>
      <c r="AJ357" s="10"/>
      <c r="AK357" s="10"/>
      <c r="AL357" s="10"/>
      <c r="AM357" s="10"/>
      <c r="AN357" s="10"/>
      <c r="AO357" s="10"/>
      <c r="AP357" s="10"/>
      <c r="AQ357" s="10"/>
      <c r="AR357" s="10"/>
      <c r="AS357" s="10"/>
      <c r="AT357" s="10"/>
      <c r="AU357" s="10"/>
      <c r="AV357" s="10"/>
      <c r="AW357" s="10"/>
    </row>
    <row r="358" spans="1:49" s="11" customFormat="1" ht="12.75">
      <c r="A358" s="10"/>
      <c r="G358" s="12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  <c r="AA358" s="10"/>
      <c r="AB358" s="10"/>
      <c r="AC358" s="10"/>
      <c r="AD358" s="10"/>
      <c r="AE358" s="10"/>
      <c r="AF358" s="10"/>
      <c r="AG358" s="10"/>
      <c r="AH358" s="10"/>
      <c r="AI358" s="10"/>
      <c r="AJ358" s="10"/>
      <c r="AK358" s="10"/>
      <c r="AL358" s="10"/>
      <c r="AM358" s="10"/>
      <c r="AN358" s="10"/>
      <c r="AO358" s="10"/>
      <c r="AP358" s="10"/>
      <c r="AQ358" s="10"/>
      <c r="AR358" s="10"/>
      <c r="AS358" s="10"/>
      <c r="AT358" s="10"/>
      <c r="AU358" s="10"/>
      <c r="AV358" s="10"/>
      <c r="AW358" s="10"/>
    </row>
    <row r="359" spans="1:49" s="11" customFormat="1" ht="12.75">
      <c r="A359" s="10"/>
      <c r="G359" s="12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  <c r="AA359" s="10"/>
      <c r="AB359" s="10"/>
      <c r="AC359" s="10"/>
      <c r="AD359" s="10"/>
      <c r="AE359" s="10"/>
      <c r="AF359" s="10"/>
      <c r="AG359" s="10"/>
      <c r="AH359" s="10"/>
      <c r="AI359" s="10"/>
      <c r="AJ359" s="10"/>
      <c r="AK359" s="10"/>
      <c r="AL359" s="10"/>
      <c r="AM359" s="10"/>
      <c r="AN359" s="10"/>
      <c r="AO359" s="10"/>
      <c r="AP359" s="10"/>
      <c r="AQ359" s="10"/>
      <c r="AR359" s="10"/>
      <c r="AS359" s="10"/>
      <c r="AT359" s="10"/>
      <c r="AU359" s="10"/>
      <c r="AV359" s="10"/>
      <c r="AW359" s="10"/>
    </row>
    <row r="360" spans="1:49" s="11" customFormat="1" ht="12.75">
      <c r="A360" s="10"/>
      <c r="G360" s="12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  <c r="AA360" s="10"/>
      <c r="AB360" s="10"/>
      <c r="AC360" s="10"/>
      <c r="AD360" s="10"/>
      <c r="AE360" s="10"/>
      <c r="AF360" s="10"/>
      <c r="AG360" s="10"/>
      <c r="AH360" s="10"/>
      <c r="AI360" s="10"/>
      <c r="AJ360" s="10"/>
      <c r="AK360" s="10"/>
      <c r="AL360" s="10"/>
      <c r="AM360" s="10"/>
      <c r="AN360" s="10"/>
      <c r="AO360" s="10"/>
      <c r="AP360" s="10"/>
      <c r="AQ360" s="10"/>
      <c r="AR360" s="10"/>
      <c r="AS360" s="10"/>
      <c r="AT360" s="10"/>
      <c r="AU360" s="10"/>
      <c r="AV360" s="10"/>
      <c r="AW360" s="10"/>
    </row>
    <row r="361" spans="1:49" s="11" customFormat="1" ht="12.75">
      <c r="A361" s="10"/>
      <c r="G361" s="12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  <c r="AA361" s="10"/>
      <c r="AB361" s="10"/>
      <c r="AC361" s="10"/>
      <c r="AD361" s="10"/>
      <c r="AE361" s="10"/>
      <c r="AF361" s="10"/>
      <c r="AG361" s="10"/>
      <c r="AH361" s="10"/>
      <c r="AI361" s="10"/>
      <c r="AJ361" s="10"/>
      <c r="AK361" s="10"/>
      <c r="AL361" s="10"/>
      <c r="AM361" s="10"/>
      <c r="AN361" s="10"/>
      <c r="AO361" s="10"/>
      <c r="AP361" s="10"/>
      <c r="AQ361" s="10"/>
      <c r="AR361" s="10"/>
      <c r="AS361" s="10"/>
      <c r="AT361" s="10"/>
      <c r="AU361" s="10"/>
      <c r="AV361" s="10"/>
      <c r="AW361" s="10"/>
    </row>
    <row r="362" spans="1:49" s="11" customFormat="1" ht="12.75">
      <c r="A362" s="10"/>
      <c r="G362" s="12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  <c r="AA362" s="10"/>
      <c r="AB362" s="10"/>
      <c r="AC362" s="10"/>
      <c r="AD362" s="10"/>
      <c r="AE362" s="10"/>
      <c r="AF362" s="10"/>
      <c r="AG362" s="10"/>
      <c r="AH362" s="10"/>
      <c r="AI362" s="10"/>
      <c r="AJ362" s="10"/>
      <c r="AK362" s="10"/>
      <c r="AL362" s="10"/>
      <c r="AM362" s="10"/>
      <c r="AN362" s="10"/>
      <c r="AO362" s="10"/>
      <c r="AP362" s="10"/>
      <c r="AQ362" s="10"/>
      <c r="AR362" s="10"/>
      <c r="AS362" s="10"/>
      <c r="AT362" s="10"/>
      <c r="AU362" s="10"/>
      <c r="AV362" s="10"/>
      <c r="AW362" s="10"/>
    </row>
    <row r="363" spans="1:49" s="11" customFormat="1" ht="12.75">
      <c r="A363" s="10"/>
      <c r="G363" s="12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  <c r="AA363" s="10"/>
      <c r="AB363" s="10"/>
      <c r="AC363" s="10"/>
      <c r="AD363" s="10"/>
      <c r="AE363" s="10"/>
      <c r="AF363" s="10"/>
      <c r="AG363" s="10"/>
      <c r="AH363" s="10"/>
      <c r="AI363" s="10"/>
      <c r="AJ363" s="10"/>
      <c r="AK363" s="10"/>
      <c r="AL363" s="10"/>
      <c r="AM363" s="10"/>
      <c r="AN363" s="10"/>
      <c r="AO363" s="10"/>
      <c r="AP363" s="10"/>
      <c r="AQ363" s="10"/>
      <c r="AR363" s="10"/>
      <c r="AS363" s="10"/>
      <c r="AT363" s="10"/>
      <c r="AU363" s="10"/>
      <c r="AV363" s="10"/>
      <c r="AW363" s="10"/>
    </row>
    <row r="364" spans="1:49" s="11" customFormat="1" ht="12.75">
      <c r="A364" s="10"/>
      <c r="G364" s="12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  <c r="AA364" s="10"/>
      <c r="AB364" s="10"/>
      <c r="AC364" s="10"/>
      <c r="AD364" s="10"/>
      <c r="AE364" s="10"/>
      <c r="AF364" s="10"/>
      <c r="AG364" s="10"/>
      <c r="AH364" s="10"/>
      <c r="AI364" s="10"/>
      <c r="AJ364" s="10"/>
      <c r="AK364" s="10"/>
      <c r="AL364" s="10"/>
      <c r="AM364" s="10"/>
      <c r="AN364" s="10"/>
      <c r="AO364" s="10"/>
      <c r="AP364" s="10"/>
      <c r="AQ364" s="10"/>
      <c r="AR364" s="10"/>
      <c r="AS364" s="10"/>
      <c r="AT364" s="10"/>
      <c r="AU364" s="10"/>
      <c r="AV364" s="10"/>
      <c r="AW364" s="10"/>
    </row>
    <row r="365" spans="1:49" s="11" customFormat="1" ht="12.75">
      <c r="A365" s="10"/>
      <c r="G365" s="12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  <c r="AA365" s="10"/>
      <c r="AB365" s="10"/>
      <c r="AC365" s="10"/>
      <c r="AD365" s="10"/>
      <c r="AE365" s="10"/>
      <c r="AF365" s="10"/>
      <c r="AG365" s="10"/>
      <c r="AH365" s="10"/>
      <c r="AI365" s="10"/>
      <c r="AJ365" s="10"/>
      <c r="AK365" s="10"/>
      <c r="AL365" s="10"/>
      <c r="AM365" s="10"/>
      <c r="AN365" s="10"/>
      <c r="AO365" s="10"/>
      <c r="AP365" s="10"/>
      <c r="AQ365" s="10"/>
      <c r="AR365" s="10"/>
      <c r="AS365" s="10"/>
      <c r="AT365" s="10"/>
      <c r="AU365" s="10"/>
      <c r="AV365" s="10"/>
      <c r="AW365" s="10"/>
    </row>
    <row r="366" spans="1:49" s="11" customFormat="1" ht="12.75">
      <c r="A366" s="10"/>
      <c r="G366" s="12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  <c r="AA366" s="10"/>
      <c r="AB366" s="10"/>
      <c r="AC366" s="10"/>
      <c r="AD366" s="10"/>
      <c r="AE366" s="10"/>
      <c r="AF366" s="10"/>
      <c r="AG366" s="10"/>
      <c r="AH366" s="10"/>
      <c r="AI366" s="10"/>
      <c r="AJ366" s="10"/>
      <c r="AK366" s="10"/>
      <c r="AL366" s="10"/>
      <c r="AM366" s="10"/>
      <c r="AN366" s="10"/>
      <c r="AO366" s="10"/>
      <c r="AP366" s="10"/>
      <c r="AQ366" s="10"/>
      <c r="AR366" s="10"/>
      <c r="AS366" s="10"/>
      <c r="AT366" s="10"/>
      <c r="AU366" s="10"/>
      <c r="AV366" s="10"/>
      <c r="AW366" s="10"/>
    </row>
    <row r="367" spans="1:49" s="11" customFormat="1" ht="12.75">
      <c r="A367" s="10"/>
      <c r="G367" s="12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  <c r="AA367" s="10"/>
      <c r="AB367" s="10"/>
      <c r="AC367" s="10"/>
      <c r="AD367" s="10"/>
      <c r="AE367" s="10"/>
      <c r="AF367" s="10"/>
      <c r="AG367" s="10"/>
      <c r="AH367" s="10"/>
      <c r="AI367" s="10"/>
      <c r="AJ367" s="10"/>
      <c r="AK367" s="10"/>
      <c r="AL367" s="10"/>
      <c r="AM367" s="10"/>
      <c r="AN367" s="10"/>
      <c r="AO367" s="10"/>
      <c r="AP367" s="10"/>
      <c r="AQ367" s="10"/>
      <c r="AR367" s="10"/>
      <c r="AS367" s="10"/>
      <c r="AT367" s="10"/>
      <c r="AU367" s="10"/>
      <c r="AV367" s="10"/>
      <c r="AW367" s="10"/>
    </row>
    <row r="368" spans="1:49" s="11" customFormat="1" ht="12.75">
      <c r="A368" s="10"/>
      <c r="G368" s="12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  <c r="AA368" s="10"/>
      <c r="AB368" s="10"/>
      <c r="AC368" s="10"/>
      <c r="AD368" s="10"/>
      <c r="AE368" s="10"/>
      <c r="AF368" s="10"/>
      <c r="AG368" s="10"/>
      <c r="AH368" s="10"/>
      <c r="AI368" s="10"/>
      <c r="AJ368" s="10"/>
      <c r="AK368" s="10"/>
      <c r="AL368" s="10"/>
      <c r="AM368" s="10"/>
      <c r="AN368" s="10"/>
      <c r="AO368" s="10"/>
      <c r="AP368" s="10"/>
      <c r="AQ368" s="10"/>
      <c r="AR368" s="10"/>
      <c r="AS368" s="10"/>
      <c r="AT368" s="10"/>
      <c r="AU368" s="10"/>
      <c r="AV368" s="10"/>
      <c r="AW368" s="10"/>
    </row>
    <row r="369" spans="1:49" s="11" customFormat="1" ht="12.75">
      <c r="A369" s="10"/>
      <c r="G369" s="12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  <c r="AA369" s="10"/>
      <c r="AB369" s="10"/>
      <c r="AC369" s="10"/>
      <c r="AD369" s="10"/>
      <c r="AE369" s="10"/>
      <c r="AF369" s="10"/>
      <c r="AG369" s="10"/>
      <c r="AH369" s="10"/>
      <c r="AI369" s="10"/>
      <c r="AJ369" s="10"/>
      <c r="AK369" s="10"/>
      <c r="AL369" s="10"/>
      <c r="AM369" s="10"/>
      <c r="AN369" s="10"/>
      <c r="AO369" s="10"/>
      <c r="AP369" s="10"/>
      <c r="AQ369" s="10"/>
      <c r="AR369" s="10"/>
      <c r="AS369" s="10"/>
      <c r="AT369" s="10"/>
      <c r="AU369" s="10"/>
      <c r="AV369" s="10"/>
      <c r="AW369" s="10"/>
    </row>
    <row r="370" spans="1:49" s="11" customFormat="1" ht="12.75">
      <c r="A370" s="10"/>
      <c r="G370" s="12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  <c r="AA370" s="10"/>
      <c r="AB370" s="10"/>
      <c r="AC370" s="10"/>
      <c r="AD370" s="10"/>
      <c r="AE370" s="10"/>
      <c r="AF370" s="10"/>
      <c r="AG370" s="10"/>
      <c r="AH370" s="10"/>
      <c r="AI370" s="10"/>
      <c r="AJ370" s="10"/>
      <c r="AK370" s="10"/>
      <c r="AL370" s="10"/>
      <c r="AM370" s="10"/>
      <c r="AN370" s="10"/>
      <c r="AO370" s="10"/>
      <c r="AP370" s="10"/>
      <c r="AQ370" s="10"/>
      <c r="AR370" s="10"/>
      <c r="AS370" s="10"/>
      <c r="AT370" s="10"/>
      <c r="AU370" s="10"/>
      <c r="AV370" s="10"/>
      <c r="AW370" s="10"/>
    </row>
    <row r="371" spans="1:49" s="11" customFormat="1" ht="12.75">
      <c r="A371" s="10"/>
      <c r="G371" s="12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  <c r="AA371" s="10"/>
      <c r="AB371" s="10"/>
      <c r="AC371" s="10"/>
      <c r="AD371" s="10"/>
      <c r="AE371" s="10"/>
      <c r="AF371" s="10"/>
      <c r="AG371" s="10"/>
      <c r="AH371" s="10"/>
      <c r="AI371" s="10"/>
      <c r="AJ371" s="10"/>
      <c r="AK371" s="10"/>
      <c r="AL371" s="10"/>
      <c r="AM371" s="10"/>
      <c r="AN371" s="10"/>
      <c r="AO371" s="10"/>
      <c r="AP371" s="10"/>
      <c r="AQ371" s="10"/>
      <c r="AR371" s="10"/>
      <c r="AS371" s="10"/>
      <c r="AT371" s="10"/>
      <c r="AU371" s="10"/>
      <c r="AV371" s="10"/>
      <c r="AW371" s="10"/>
    </row>
    <row r="372" spans="1:49" s="11" customFormat="1" ht="12.75">
      <c r="A372" s="10"/>
      <c r="G372" s="12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  <c r="AA372" s="10"/>
      <c r="AB372" s="10"/>
      <c r="AC372" s="10"/>
      <c r="AD372" s="10"/>
      <c r="AE372" s="10"/>
      <c r="AF372" s="10"/>
      <c r="AG372" s="10"/>
      <c r="AH372" s="10"/>
      <c r="AI372" s="10"/>
      <c r="AJ372" s="10"/>
      <c r="AK372" s="10"/>
      <c r="AL372" s="10"/>
      <c r="AM372" s="10"/>
      <c r="AN372" s="10"/>
      <c r="AO372" s="10"/>
      <c r="AP372" s="10"/>
      <c r="AQ372" s="10"/>
      <c r="AR372" s="10"/>
      <c r="AS372" s="10"/>
      <c r="AT372" s="10"/>
      <c r="AU372" s="10"/>
      <c r="AV372" s="10"/>
      <c r="AW372" s="10"/>
    </row>
    <row r="373" spans="1:49" s="11" customFormat="1" ht="12.75">
      <c r="A373" s="10"/>
      <c r="G373" s="12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  <c r="AA373" s="10"/>
      <c r="AB373" s="10"/>
      <c r="AC373" s="10"/>
      <c r="AD373" s="10"/>
      <c r="AE373" s="10"/>
      <c r="AF373" s="10"/>
      <c r="AG373" s="10"/>
      <c r="AH373" s="10"/>
      <c r="AI373" s="10"/>
      <c r="AJ373" s="10"/>
      <c r="AK373" s="10"/>
      <c r="AL373" s="10"/>
      <c r="AM373" s="10"/>
      <c r="AN373" s="10"/>
      <c r="AO373" s="10"/>
      <c r="AP373" s="10"/>
      <c r="AQ373" s="10"/>
      <c r="AR373" s="10"/>
      <c r="AS373" s="10"/>
      <c r="AT373" s="10"/>
      <c r="AU373" s="10"/>
      <c r="AV373" s="10"/>
      <c r="AW373" s="10"/>
    </row>
    <row r="374" spans="1:49" s="11" customFormat="1" ht="12.75">
      <c r="A374" s="10"/>
      <c r="G374" s="12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  <c r="AA374" s="10"/>
      <c r="AB374" s="10"/>
      <c r="AC374" s="10"/>
      <c r="AD374" s="10"/>
      <c r="AE374" s="10"/>
      <c r="AF374" s="10"/>
      <c r="AG374" s="10"/>
      <c r="AH374" s="10"/>
      <c r="AI374" s="10"/>
      <c r="AJ374" s="10"/>
      <c r="AK374" s="10"/>
      <c r="AL374" s="10"/>
      <c r="AM374" s="10"/>
      <c r="AN374" s="10"/>
      <c r="AO374" s="10"/>
      <c r="AP374" s="10"/>
      <c r="AQ374" s="10"/>
      <c r="AR374" s="10"/>
      <c r="AS374" s="10"/>
      <c r="AT374" s="10"/>
      <c r="AU374" s="10"/>
      <c r="AV374" s="10"/>
      <c r="AW374" s="10"/>
    </row>
    <row r="375" spans="1:49" s="11" customFormat="1" ht="12.75">
      <c r="A375" s="10"/>
      <c r="G375" s="12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  <c r="AA375" s="10"/>
      <c r="AB375" s="10"/>
      <c r="AC375" s="10"/>
      <c r="AD375" s="10"/>
      <c r="AE375" s="10"/>
      <c r="AF375" s="10"/>
      <c r="AG375" s="10"/>
      <c r="AH375" s="10"/>
      <c r="AI375" s="10"/>
      <c r="AJ375" s="10"/>
      <c r="AK375" s="10"/>
      <c r="AL375" s="10"/>
      <c r="AM375" s="10"/>
      <c r="AN375" s="10"/>
      <c r="AO375" s="10"/>
      <c r="AP375" s="10"/>
      <c r="AQ375" s="10"/>
      <c r="AR375" s="10"/>
      <c r="AS375" s="10"/>
      <c r="AT375" s="10"/>
      <c r="AU375" s="10"/>
      <c r="AV375" s="10"/>
      <c r="AW375" s="10"/>
    </row>
    <row r="376" spans="1:49" s="11" customFormat="1" ht="12.75">
      <c r="A376" s="10"/>
      <c r="G376" s="12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  <c r="AA376" s="10"/>
      <c r="AB376" s="10"/>
      <c r="AC376" s="10"/>
      <c r="AD376" s="10"/>
      <c r="AE376" s="10"/>
      <c r="AF376" s="10"/>
      <c r="AG376" s="10"/>
      <c r="AH376" s="10"/>
      <c r="AI376" s="10"/>
      <c r="AJ376" s="10"/>
      <c r="AK376" s="10"/>
      <c r="AL376" s="10"/>
      <c r="AM376" s="10"/>
      <c r="AN376" s="10"/>
      <c r="AO376" s="10"/>
      <c r="AP376" s="10"/>
      <c r="AQ376" s="10"/>
      <c r="AR376" s="10"/>
      <c r="AS376" s="10"/>
      <c r="AT376" s="10"/>
      <c r="AU376" s="10"/>
      <c r="AV376" s="10"/>
      <c r="AW376" s="10"/>
    </row>
    <row r="377" spans="1:49" s="11" customFormat="1" ht="12.75">
      <c r="A377" s="10"/>
      <c r="G377" s="12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  <c r="AA377" s="10"/>
      <c r="AB377" s="10"/>
      <c r="AC377" s="10"/>
      <c r="AD377" s="10"/>
      <c r="AE377" s="10"/>
      <c r="AF377" s="10"/>
      <c r="AG377" s="10"/>
      <c r="AH377" s="10"/>
      <c r="AI377" s="10"/>
      <c r="AJ377" s="10"/>
      <c r="AK377" s="10"/>
      <c r="AL377" s="10"/>
      <c r="AM377" s="10"/>
      <c r="AN377" s="10"/>
      <c r="AO377" s="10"/>
      <c r="AP377" s="10"/>
      <c r="AQ377" s="10"/>
      <c r="AR377" s="10"/>
      <c r="AS377" s="10"/>
      <c r="AT377" s="10"/>
      <c r="AU377" s="10"/>
      <c r="AV377" s="10"/>
      <c r="AW377" s="10"/>
    </row>
    <row r="378" spans="1:49" s="11" customFormat="1" ht="12.75">
      <c r="A378" s="10"/>
      <c r="G378" s="12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  <c r="AA378" s="10"/>
      <c r="AB378" s="10"/>
      <c r="AC378" s="10"/>
      <c r="AD378" s="10"/>
      <c r="AE378" s="10"/>
      <c r="AF378" s="10"/>
      <c r="AG378" s="10"/>
      <c r="AH378" s="10"/>
      <c r="AI378" s="10"/>
      <c r="AJ378" s="10"/>
      <c r="AK378" s="10"/>
      <c r="AL378" s="10"/>
      <c r="AM378" s="10"/>
      <c r="AN378" s="10"/>
      <c r="AO378" s="10"/>
      <c r="AP378" s="10"/>
      <c r="AQ378" s="10"/>
      <c r="AR378" s="10"/>
      <c r="AS378" s="10"/>
      <c r="AT378" s="10"/>
      <c r="AU378" s="10"/>
      <c r="AV378" s="10"/>
      <c r="AW378" s="10"/>
    </row>
    <row r="379" spans="1:49" s="11" customFormat="1" ht="12.75">
      <c r="A379" s="10"/>
      <c r="G379" s="12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  <c r="AA379" s="10"/>
      <c r="AB379" s="10"/>
      <c r="AC379" s="10"/>
      <c r="AD379" s="10"/>
      <c r="AE379" s="10"/>
      <c r="AF379" s="10"/>
      <c r="AG379" s="10"/>
      <c r="AH379" s="10"/>
      <c r="AI379" s="10"/>
      <c r="AJ379" s="10"/>
      <c r="AK379" s="10"/>
      <c r="AL379" s="10"/>
      <c r="AM379" s="10"/>
      <c r="AN379" s="10"/>
      <c r="AO379" s="10"/>
      <c r="AP379" s="10"/>
      <c r="AQ379" s="10"/>
      <c r="AR379" s="10"/>
      <c r="AS379" s="10"/>
      <c r="AT379" s="10"/>
      <c r="AU379" s="10"/>
      <c r="AV379" s="10"/>
      <c r="AW379" s="10"/>
    </row>
    <row r="380" spans="1:49" s="11" customFormat="1" ht="12.75">
      <c r="A380" s="10"/>
      <c r="G380" s="12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  <c r="AA380" s="10"/>
      <c r="AB380" s="10"/>
      <c r="AC380" s="10"/>
      <c r="AD380" s="10"/>
      <c r="AE380" s="10"/>
      <c r="AF380" s="10"/>
      <c r="AG380" s="10"/>
      <c r="AH380" s="10"/>
      <c r="AI380" s="10"/>
      <c r="AJ380" s="10"/>
      <c r="AK380" s="10"/>
      <c r="AL380" s="10"/>
      <c r="AM380" s="10"/>
      <c r="AN380" s="10"/>
      <c r="AO380" s="10"/>
      <c r="AP380" s="10"/>
      <c r="AQ380" s="10"/>
      <c r="AR380" s="10"/>
      <c r="AS380" s="10"/>
      <c r="AT380" s="10"/>
      <c r="AU380" s="10"/>
      <c r="AV380" s="10"/>
      <c r="AW380" s="10"/>
    </row>
    <row r="381" spans="1:49" s="11" customFormat="1" ht="12.75">
      <c r="A381" s="10"/>
      <c r="G381" s="12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  <c r="AA381" s="10"/>
      <c r="AB381" s="10"/>
      <c r="AC381" s="10"/>
      <c r="AD381" s="10"/>
      <c r="AE381" s="10"/>
      <c r="AF381" s="10"/>
      <c r="AG381" s="10"/>
      <c r="AH381" s="10"/>
      <c r="AI381" s="10"/>
      <c r="AJ381" s="10"/>
      <c r="AK381" s="10"/>
      <c r="AL381" s="10"/>
      <c r="AM381" s="10"/>
      <c r="AN381" s="10"/>
      <c r="AO381" s="10"/>
      <c r="AP381" s="10"/>
      <c r="AQ381" s="10"/>
      <c r="AR381" s="10"/>
      <c r="AS381" s="10"/>
      <c r="AT381" s="10"/>
      <c r="AU381" s="10"/>
      <c r="AV381" s="10"/>
      <c r="AW381" s="10"/>
    </row>
    <row r="382" spans="1:49" s="11" customFormat="1" ht="12.75">
      <c r="A382" s="10"/>
      <c r="G382" s="12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  <c r="AA382" s="10"/>
      <c r="AB382" s="10"/>
      <c r="AC382" s="10"/>
      <c r="AD382" s="10"/>
      <c r="AE382" s="10"/>
      <c r="AF382" s="10"/>
      <c r="AG382" s="10"/>
      <c r="AH382" s="10"/>
      <c r="AI382" s="10"/>
      <c r="AJ382" s="10"/>
      <c r="AK382" s="10"/>
      <c r="AL382" s="10"/>
      <c r="AM382" s="10"/>
      <c r="AN382" s="10"/>
      <c r="AO382" s="10"/>
      <c r="AP382" s="10"/>
      <c r="AQ382" s="10"/>
      <c r="AR382" s="10"/>
      <c r="AS382" s="10"/>
      <c r="AT382" s="10"/>
      <c r="AU382" s="10"/>
      <c r="AV382" s="10"/>
      <c r="AW382" s="10"/>
    </row>
    <row r="383" spans="1:49" s="11" customFormat="1" ht="12.75">
      <c r="A383" s="10"/>
      <c r="G383" s="12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  <c r="AA383" s="10"/>
      <c r="AB383" s="10"/>
      <c r="AC383" s="10"/>
      <c r="AD383" s="10"/>
      <c r="AE383" s="10"/>
      <c r="AF383" s="10"/>
      <c r="AG383" s="10"/>
      <c r="AH383" s="10"/>
      <c r="AI383" s="10"/>
      <c r="AJ383" s="10"/>
      <c r="AK383" s="10"/>
      <c r="AL383" s="10"/>
      <c r="AM383" s="10"/>
      <c r="AN383" s="10"/>
      <c r="AO383" s="10"/>
      <c r="AP383" s="10"/>
      <c r="AQ383" s="10"/>
      <c r="AR383" s="10"/>
      <c r="AS383" s="10"/>
      <c r="AT383" s="10"/>
      <c r="AU383" s="10"/>
      <c r="AV383" s="10"/>
      <c r="AW383" s="10"/>
    </row>
    <row r="384" spans="1:49" s="11" customFormat="1" ht="12.75">
      <c r="A384" s="10"/>
      <c r="G384" s="12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  <c r="AA384" s="10"/>
      <c r="AB384" s="10"/>
      <c r="AC384" s="10"/>
      <c r="AD384" s="10"/>
      <c r="AE384" s="10"/>
      <c r="AF384" s="10"/>
      <c r="AG384" s="10"/>
      <c r="AH384" s="10"/>
      <c r="AI384" s="10"/>
      <c r="AJ384" s="10"/>
      <c r="AK384" s="10"/>
      <c r="AL384" s="10"/>
      <c r="AM384" s="10"/>
      <c r="AN384" s="10"/>
      <c r="AO384" s="10"/>
      <c r="AP384" s="10"/>
      <c r="AQ384" s="10"/>
      <c r="AR384" s="10"/>
      <c r="AS384" s="10"/>
      <c r="AT384" s="10"/>
      <c r="AU384" s="10"/>
      <c r="AV384" s="10"/>
      <c r="AW384" s="10"/>
    </row>
    <row r="385" spans="1:49" s="11" customFormat="1" ht="12.75">
      <c r="A385" s="10"/>
      <c r="G385" s="12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  <c r="AA385" s="10"/>
      <c r="AB385" s="10"/>
      <c r="AC385" s="10"/>
      <c r="AD385" s="10"/>
      <c r="AE385" s="10"/>
      <c r="AF385" s="10"/>
      <c r="AG385" s="10"/>
      <c r="AH385" s="10"/>
      <c r="AI385" s="10"/>
      <c r="AJ385" s="10"/>
      <c r="AK385" s="10"/>
      <c r="AL385" s="10"/>
      <c r="AM385" s="10"/>
      <c r="AN385" s="10"/>
      <c r="AO385" s="10"/>
      <c r="AP385" s="10"/>
      <c r="AQ385" s="10"/>
      <c r="AR385" s="10"/>
      <c r="AS385" s="10"/>
      <c r="AT385" s="10"/>
      <c r="AU385" s="10"/>
      <c r="AV385" s="10"/>
      <c r="AW385" s="10"/>
    </row>
    <row r="386" spans="1:49" s="11" customFormat="1" ht="12.75">
      <c r="A386" s="10"/>
      <c r="G386" s="12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  <c r="AA386" s="10"/>
      <c r="AB386" s="10"/>
      <c r="AC386" s="10"/>
      <c r="AD386" s="10"/>
      <c r="AE386" s="10"/>
      <c r="AF386" s="10"/>
      <c r="AG386" s="10"/>
      <c r="AH386" s="10"/>
      <c r="AI386" s="10"/>
      <c r="AJ386" s="10"/>
      <c r="AK386" s="10"/>
      <c r="AL386" s="10"/>
      <c r="AM386" s="10"/>
      <c r="AN386" s="10"/>
      <c r="AO386" s="10"/>
      <c r="AP386" s="10"/>
      <c r="AQ386" s="10"/>
      <c r="AR386" s="10"/>
      <c r="AS386" s="10"/>
      <c r="AT386" s="10"/>
      <c r="AU386" s="10"/>
      <c r="AV386" s="10"/>
      <c r="AW386" s="10"/>
    </row>
    <row r="387" spans="1:49" s="11" customFormat="1" ht="12.75">
      <c r="A387" s="10"/>
      <c r="G387" s="12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  <c r="AA387" s="10"/>
      <c r="AB387" s="10"/>
      <c r="AC387" s="10"/>
      <c r="AD387" s="10"/>
      <c r="AE387" s="10"/>
      <c r="AF387" s="10"/>
      <c r="AG387" s="10"/>
      <c r="AH387" s="10"/>
      <c r="AI387" s="10"/>
      <c r="AJ387" s="10"/>
      <c r="AK387" s="10"/>
      <c r="AL387" s="10"/>
      <c r="AM387" s="10"/>
      <c r="AN387" s="10"/>
      <c r="AO387" s="10"/>
      <c r="AP387" s="10"/>
      <c r="AQ387" s="10"/>
      <c r="AR387" s="10"/>
      <c r="AS387" s="10"/>
      <c r="AT387" s="10"/>
      <c r="AU387" s="10"/>
      <c r="AV387" s="10"/>
      <c r="AW387" s="10"/>
    </row>
    <row r="388" spans="1:49" s="11" customFormat="1" ht="12.75">
      <c r="A388" s="10"/>
      <c r="G388" s="12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  <c r="AA388" s="10"/>
      <c r="AB388" s="10"/>
      <c r="AC388" s="10"/>
      <c r="AD388" s="10"/>
      <c r="AE388" s="10"/>
      <c r="AF388" s="10"/>
      <c r="AG388" s="10"/>
      <c r="AH388" s="10"/>
      <c r="AI388" s="10"/>
      <c r="AJ388" s="10"/>
      <c r="AK388" s="10"/>
      <c r="AL388" s="10"/>
      <c r="AM388" s="10"/>
      <c r="AN388" s="10"/>
      <c r="AO388" s="10"/>
      <c r="AP388" s="10"/>
      <c r="AQ388" s="10"/>
      <c r="AR388" s="10"/>
      <c r="AS388" s="10"/>
      <c r="AT388" s="10"/>
      <c r="AU388" s="10"/>
      <c r="AV388" s="10"/>
      <c r="AW388" s="10"/>
    </row>
    <row r="389" spans="1:49" s="11" customFormat="1" ht="12.75">
      <c r="A389" s="10"/>
      <c r="G389" s="12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  <c r="AA389" s="10"/>
      <c r="AB389" s="10"/>
      <c r="AC389" s="10"/>
      <c r="AD389" s="10"/>
      <c r="AE389" s="10"/>
      <c r="AF389" s="10"/>
      <c r="AG389" s="10"/>
      <c r="AH389" s="10"/>
      <c r="AI389" s="10"/>
      <c r="AJ389" s="10"/>
      <c r="AK389" s="10"/>
      <c r="AL389" s="10"/>
      <c r="AM389" s="10"/>
      <c r="AN389" s="10"/>
      <c r="AO389" s="10"/>
      <c r="AP389" s="10"/>
      <c r="AQ389" s="10"/>
      <c r="AR389" s="10"/>
      <c r="AS389" s="10"/>
      <c r="AT389" s="10"/>
      <c r="AU389" s="10"/>
      <c r="AV389" s="10"/>
      <c r="AW389" s="10"/>
    </row>
    <row r="390" spans="1:49" s="11" customFormat="1" ht="12.75">
      <c r="A390" s="10"/>
      <c r="G390" s="12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  <c r="AA390" s="10"/>
      <c r="AB390" s="10"/>
      <c r="AC390" s="10"/>
      <c r="AD390" s="10"/>
      <c r="AE390" s="10"/>
      <c r="AF390" s="10"/>
      <c r="AG390" s="10"/>
      <c r="AH390" s="10"/>
      <c r="AI390" s="10"/>
      <c r="AJ390" s="10"/>
      <c r="AK390" s="10"/>
      <c r="AL390" s="10"/>
      <c r="AM390" s="10"/>
      <c r="AN390" s="10"/>
      <c r="AO390" s="10"/>
      <c r="AP390" s="10"/>
      <c r="AQ390" s="10"/>
      <c r="AR390" s="10"/>
      <c r="AS390" s="10"/>
      <c r="AT390" s="10"/>
      <c r="AU390" s="10"/>
      <c r="AV390" s="10"/>
      <c r="AW390" s="10"/>
    </row>
    <row r="391" spans="1:49" s="11" customFormat="1" ht="12.75">
      <c r="A391" s="10"/>
      <c r="G391" s="12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  <c r="AA391" s="10"/>
      <c r="AB391" s="10"/>
      <c r="AC391" s="10"/>
      <c r="AD391" s="10"/>
      <c r="AE391" s="10"/>
      <c r="AF391" s="10"/>
      <c r="AG391" s="10"/>
      <c r="AH391" s="10"/>
      <c r="AI391" s="10"/>
      <c r="AJ391" s="10"/>
      <c r="AK391" s="10"/>
      <c r="AL391" s="10"/>
      <c r="AM391" s="10"/>
      <c r="AN391" s="10"/>
      <c r="AO391" s="10"/>
      <c r="AP391" s="10"/>
      <c r="AQ391" s="10"/>
      <c r="AR391" s="10"/>
      <c r="AS391" s="10"/>
      <c r="AT391" s="10"/>
      <c r="AU391" s="10"/>
      <c r="AV391" s="10"/>
      <c r="AW391" s="10"/>
    </row>
    <row r="392" spans="1:49" s="11" customFormat="1" ht="12.75">
      <c r="A392" s="10"/>
      <c r="G392" s="12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  <c r="AA392" s="10"/>
      <c r="AB392" s="10"/>
      <c r="AC392" s="10"/>
      <c r="AD392" s="10"/>
      <c r="AE392" s="10"/>
      <c r="AF392" s="10"/>
      <c r="AG392" s="10"/>
      <c r="AH392" s="10"/>
      <c r="AI392" s="10"/>
      <c r="AJ392" s="10"/>
      <c r="AK392" s="10"/>
      <c r="AL392" s="10"/>
      <c r="AM392" s="10"/>
      <c r="AN392" s="10"/>
      <c r="AO392" s="10"/>
      <c r="AP392" s="10"/>
      <c r="AQ392" s="10"/>
      <c r="AR392" s="10"/>
      <c r="AS392" s="10"/>
      <c r="AT392" s="10"/>
      <c r="AU392" s="10"/>
      <c r="AV392" s="10"/>
      <c r="AW392" s="10"/>
    </row>
    <row r="393" spans="1:49" s="11" customFormat="1" ht="12.75">
      <c r="A393" s="10"/>
      <c r="G393" s="12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  <c r="AA393" s="10"/>
      <c r="AB393" s="10"/>
      <c r="AC393" s="10"/>
      <c r="AD393" s="10"/>
      <c r="AE393" s="10"/>
      <c r="AF393" s="10"/>
      <c r="AG393" s="10"/>
      <c r="AH393" s="10"/>
      <c r="AI393" s="10"/>
      <c r="AJ393" s="10"/>
      <c r="AK393" s="10"/>
      <c r="AL393" s="10"/>
      <c r="AM393" s="10"/>
      <c r="AN393" s="10"/>
      <c r="AO393" s="10"/>
      <c r="AP393" s="10"/>
      <c r="AQ393" s="10"/>
      <c r="AR393" s="10"/>
      <c r="AS393" s="10"/>
      <c r="AT393" s="10"/>
      <c r="AU393" s="10"/>
      <c r="AV393" s="10"/>
      <c r="AW393" s="10"/>
    </row>
    <row r="394" spans="1:49" s="11" customFormat="1" ht="12.75">
      <c r="A394" s="10"/>
      <c r="G394" s="12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  <c r="AA394" s="10"/>
      <c r="AB394" s="10"/>
      <c r="AC394" s="10"/>
      <c r="AD394" s="10"/>
      <c r="AE394" s="10"/>
      <c r="AF394" s="10"/>
      <c r="AG394" s="10"/>
      <c r="AH394" s="10"/>
      <c r="AI394" s="10"/>
      <c r="AJ394" s="10"/>
      <c r="AK394" s="10"/>
      <c r="AL394" s="10"/>
      <c r="AM394" s="10"/>
      <c r="AN394" s="10"/>
      <c r="AO394" s="10"/>
      <c r="AP394" s="10"/>
      <c r="AQ394" s="10"/>
      <c r="AR394" s="10"/>
      <c r="AS394" s="10"/>
      <c r="AT394" s="10"/>
      <c r="AU394" s="10"/>
      <c r="AV394" s="10"/>
      <c r="AW394" s="10"/>
    </row>
    <row r="395" spans="1:49" s="11" customFormat="1" ht="12.75">
      <c r="A395" s="10"/>
      <c r="G395" s="12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  <c r="AA395" s="10"/>
      <c r="AB395" s="10"/>
      <c r="AC395" s="10"/>
      <c r="AD395" s="10"/>
      <c r="AE395" s="10"/>
      <c r="AF395" s="10"/>
      <c r="AG395" s="10"/>
      <c r="AH395" s="10"/>
      <c r="AI395" s="10"/>
      <c r="AJ395" s="10"/>
      <c r="AK395" s="10"/>
      <c r="AL395" s="10"/>
      <c r="AM395" s="10"/>
      <c r="AN395" s="10"/>
      <c r="AO395" s="10"/>
      <c r="AP395" s="10"/>
      <c r="AQ395" s="10"/>
      <c r="AR395" s="10"/>
      <c r="AS395" s="10"/>
      <c r="AT395" s="10"/>
      <c r="AU395" s="10"/>
      <c r="AV395" s="10"/>
      <c r="AW395" s="10"/>
    </row>
    <row r="396" spans="1:49" s="11" customFormat="1" ht="12.75">
      <c r="A396" s="10"/>
      <c r="G396" s="12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  <c r="AA396" s="10"/>
      <c r="AB396" s="10"/>
      <c r="AC396" s="10"/>
      <c r="AD396" s="10"/>
      <c r="AE396" s="10"/>
      <c r="AF396" s="10"/>
      <c r="AG396" s="10"/>
      <c r="AH396" s="10"/>
      <c r="AI396" s="10"/>
      <c r="AJ396" s="10"/>
      <c r="AK396" s="10"/>
      <c r="AL396" s="10"/>
      <c r="AM396" s="10"/>
      <c r="AN396" s="10"/>
      <c r="AO396" s="10"/>
      <c r="AP396" s="10"/>
      <c r="AQ396" s="10"/>
      <c r="AR396" s="10"/>
      <c r="AS396" s="10"/>
      <c r="AT396" s="10"/>
      <c r="AU396" s="10"/>
      <c r="AV396" s="10"/>
      <c r="AW396" s="10"/>
    </row>
    <row r="397" spans="1:49" s="11" customFormat="1" ht="12.75">
      <c r="A397" s="10"/>
      <c r="G397" s="12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  <c r="AA397" s="10"/>
      <c r="AB397" s="10"/>
      <c r="AC397" s="10"/>
      <c r="AD397" s="10"/>
      <c r="AE397" s="10"/>
      <c r="AF397" s="10"/>
      <c r="AG397" s="10"/>
      <c r="AH397" s="10"/>
      <c r="AI397" s="10"/>
      <c r="AJ397" s="10"/>
      <c r="AK397" s="10"/>
      <c r="AL397" s="10"/>
      <c r="AM397" s="10"/>
      <c r="AN397" s="10"/>
      <c r="AO397" s="10"/>
      <c r="AP397" s="10"/>
      <c r="AQ397" s="10"/>
      <c r="AR397" s="10"/>
      <c r="AS397" s="10"/>
      <c r="AT397" s="10"/>
      <c r="AU397" s="10"/>
      <c r="AV397" s="10"/>
      <c r="AW397" s="10"/>
    </row>
    <row r="398" spans="1:49" s="11" customFormat="1" ht="12.75">
      <c r="A398" s="10"/>
      <c r="G398" s="12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  <c r="AA398" s="10"/>
      <c r="AB398" s="10"/>
      <c r="AC398" s="10"/>
      <c r="AD398" s="10"/>
      <c r="AE398" s="10"/>
      <c r="AF398" s="10"/>
      <c r="AG398" s="10"/>
      <c r="AH398" s="10"/>
      <c r="AI398" s="10"/>
      <c r="AJ398" s="10"/>
      <c r="AK398" s="10"/>
      <c r="AL398" s="10"/>
      <c r="AM398" s="10"/>
      <c r="AN398" s="10"/>
      <c r="AO398" s="10"/>
      <c r="AP398" s="10"/>
      <c r="AQ398" s="10"/>
      <c r="AR398" s="10"/>
      <c r="AS398" s="10"/>
      <c r="AT398" s="10"/>
      <c r="AU398" s="10"/>
      <c r="AV398" s="10"/>
      <c r="AW398" s="10"/>
    </row>
    <row r="399" spans="1:49" s="11" customFormat="1" ht="12.75">
      <c r="A399" s="10"/>
      <c r="G399" s="12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  <c r="AA399" s="10"/>
      <c r="AB399" s="10"/>
      <c r="AC399" s="10"/>
      <c r="AD399" s="10"/>
      <c r="AE399" s="10"/>
      <c r="AF399" s="10"/>
      <c r="AG399" s="10"/>
      <c r="AH399" s="10"/>
      <c r="AI399" s="10"/>
      <c r="AJ399" s="10"/>
      <c r="AK399" s="10"/>
      <c r="AL399" s="10"/>
      <c r="AM399" s="10"/>
      <c r="AN399" s="10"/>
      <c r="AO399" s="10"/>
      <c r="AP399" s="10"/>
      <c r="AQ399" s="10"/>
      <c r="AR399" s="10"/>
      <c r="AS399" s="10"/>
      <c r="AT399" s="10"/>
      <c r="AU399" s="10"/>
      <c r="AV399" s="10"/>
      <c r="AW399" s="10"/>
    </row>
    <row r="400" spans="1:49" s="11" customFormat="1" ht="12.75">
      <c r="A400" s="10"/>
      <c r="G400" s="12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  <c r="AA400" s="10"/>
      <c r="AB400" s="10"/>
      <c r="AC400" s="10"/>
      <c r="AD400" s="10"/>
      <c r="AE400" s="10"/>
      <c r="AF400" s="10"/>
      <c r="AG400" s="10"/>
      <c r="AH400" s="10"/>
      <c r="AI400" s="10"/>
      <c r="AJ400" s="10"/>
      <c r="AK400" s="10"/>
      <c r="AL400" s="10"/>
      <c r="AM400" s="10"/>
      <c r="AN400" s="10"/>
      <c r="AO400" s="10"/>
      <c r="AP400" s="10"/>
      <c r="AQ400" s="10"/>
      <c r="AR400" s="10"/>
      <c r="AS400" s="10"/>
      <c r="AT400" s="10"/>
      <c r="AU400" s="10"/>
      <c r="AV400" s="10"/>
      <c r="AW400" s="10"/>
    </row>
    <row r="401" spans="1:49" s="11" customFormat="1" ht="12.75">
      <c r="A401" s="10"/>
      <c r="G401" s="12"/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  <c r="AA401" s="10"/>
      <c r="AB401" s="10"/>
      <c r="AC401" s="10"/>
      <c r="AD401" s="10"/>
      <c r="AE401" s="10"/>
      <c r="AF401" s="10"/>
      <c r="AG401" s="10"/>
      <c r="AH401" s="10"/>
      <c r="AI401" s="10"/>
      <c r="AJ401" s="10"/>
      <c r="AK401" s="10"/>
      <c r="AL401" s="10"/>
      <c r="AM401" s="10"/>
      <c r="AN401" s="10"/>
      <c r="AO401" s="10"/>
      <c r="AP401" s="10"/>
      <c r="AQ401" s="10"/>
      <c r="AR401" s="10"/>
      <c r="AS401" s="10"/>
      <c r="AT401" s="10"/>
      <c r="AU401" s="10"/>
      <c r="AV401" s="10"/>
      <c r="AW401" s="10"/>
    </row>
    <row r="402" spans="1:49" s="11" customFormat="1" ht="12.75">
      <c r="A402" s="10"/>
      <c r="G402" s="12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  <c r="AA402" s="10"/>
      <c r="AB402" s="10"/>
      <c r="AC402" s="10"/>
      <c r="AD402" s="10"/>
      <c r="AE402" s="10"/>
      <c r="AF402" s="10"/>
      <c r="AG402" s="10"/>
      <c r="AH402" s="10"/>
      <c r="AI402" s="10"/>
      <c r="AJ402" s="10"/>
      <c r="AK402" s="10"/>
      <c r="AL402" s="10"/>
      <c r="AM402" s="10"/>
      <c r="AN402" s="10"/>
      <c r="AO402" s="10"/>
      <c r="AP402" s="10"/>
      <c r="AQ402" s="10"/>
      <c r="AR402" s="10"/>
      <c r="AS402" s="10"/>
      <c r="AT402" s="10"/>
      <c r="AU402" s="10"/>
      <c r="AV402" s="10"/>
      <c r="AW402" s="10"/>
    </row>
    <row r="403" spans="1:49" s="11" customFormat="1" ht="12.75">
      <c r="A403" s="10"/>
      <c r="G403" s="12"/>
      <c r="J403" s="10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  <c r="AA403" s="10"/>
      <c r="AB403" s="10"/>
      <c r="AC403" s="10"/>
      <c r="AD403" s="10"/>
      <c r="AE403" s="10"/>
      <c r="AF403" s="10"/>
      <c r="AG403" s="10"/>
      <c r="AH403" s="10"/>
      <c r="AI403" s="10"/>
      <c r="AJ403" s="10"/>
      <c r="AK403" s="10"/>
      <c r="AL403" s="10"/>
      <c r="AM403" s="10"/>
      <c r="AN403" s="10"/>
      <c r="AO403" s="10"/>
      <c r="AP403" s="10"/>
      <c r="AQ403" s="10"/>
      <c r="AR403" s="10"/>
      <c r="AS403" s="10"/>
      <c r="AT403" s="10"/>
      <c r="AU403" s="10"/>
      <c r="AV403" s="10"/>
      <c r="AW403" s="10"/>
    </row>
    <row r="404" spans="1:49" s="11" customFormat="1" ht="12.75">
      <c r="A404" s="10"/>
      <c r="G404" s="12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  <c r="AA404" s="10"/>
      <c r="AB404" s="10"/>
      <c r="AC404" s="10"/>
      <c r="AD404" s="10"/>
      <c r="AE404" s="10"/>
      <c r="AF404" s="10"/>
      <c r="AG404" s="10"/>
      <c r="AH404" s="10"/>
      <c r="AI404" s="10"/>
      <c r="AJ404" s="10"/>
      <c r="AK404" s="10"/>
      <c r="AL404" s="10"/>
      <c r="AM404" s="10"/>
      <c r="AN404" s="10"/>
      <c r="AO404" s="10"/>
      <c r="AP404" s="10"/>
      <c r="AQ404" s="10"/>
      <c r="AR404" s="10"/>
      <c r="AS404" s="10"/>
      <c r="AT404" s="10"/>
      <c r="AU404" s="10"/>
      <c r="AV404" s="10"/>
      <c r="AW404" s="10"/>
    </row>
    <row r="405" spans="1:49" s="11" customFormat="1" ht="12.75">
      <c r="A405" s="10"/>
      <c r="G405" s="12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  <c r="AA405" s="10"/>
      <c r="AB405" s="10"/>
      <c r="AC405" s="10"/>
      <c r="AD405" s="10"/>
      <c r="AE405" s="10"/>
      <c r="AF405" s="10"/>
      <c r="AG405" s="10"/>
      <c r="AH405" s="10"/>
      <c r="AI405" s="10"/>
      <c r="AJ405" s="10"/>
      <c r="AK405" s="10"/>
      <c r="AL405" s="10"/>
      <c r="AM405" s="10"/>
      <c r="AN405" s="10"/>
      <c r="AO405" s="10"/>
      <c r="AP405" s="10"/>
      <c r="AQ405" s="10"/>
      <c r="AR405" s="10"/>
      <c r="AS405" s="10"/>
      <c r="AT405" s="10"/>
      <c r="AU405" s="10"/>
      <c r="AV405" s="10"/>
      <c r="AW405" s="10"/>
    </row>
    <row r="406" spans="1:49" s="11" customFormat="1" ht="12.75">
      <c r="A406" s="10"/>
      <c r="G406" s="12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  <c r="AA406" s="10"/>
      <c r="AB406" s="10"/>
      <c r="AC406" s="10"/>
      <c r="AD406" s="10"/>
      <c r="AE406" s="10"/>
      <c r="AF406" s="10"/>
      <c r="AG406" s="10"/>
      <c r="AH406" s="10"/>
      <c r="AI406" s="10"/>
      <c r="AJ406" s="10"/>
      <c r="AK406" s="10"/>
      <c r="AL406" s="10"/>
      <c r="AM406" s="10"/>
      <c r="AN406" s="10"/>
      <c r="AO406" s="10"/>
      <c r="AP406" s="10"/>
      <c r="AQ406" s="10"/>
      <c r="AR406" s="10"/>
      <c r="AS406" s="10"/>
      <c r="AT406" s="10"/>
      <c r="AU406" s="10"/>
      <c r="AV406" s="10"/>
      <c r="AW406" s="10"/>
    </row>
    <row r="407" spans="1:49" s="11" customFormat="1" ht="12.75">
      <c r="A407" s="10"/>
      <c r="G407" s="12"/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  <c r="AA407" s="10"/>
      <c r="AB407" s="10"/>
      <c r="AC407" s="10"/>
      <c r="AD407" s="10"/>
      <c r="AE407" s="10"/>
      <c r="AF407" s="10"/>
      <c r="AG407" s="10"/>
      <c r="AH407" s="10"/>
      <c r="AI407" s="10"/>
      <c r="AJ407" s="10"/>
      <c r="AK407" s="10"/>
      <c r="AL407" s="10"/>
      <c r="AM407" s="10"/>
      <c r="AN407" s="10"/>
      <c r="AO407" s="10"/>
      <c r="AP407" s="10"/>
      <c r="AQ407" s="10"/>
      <c r="AR407" s="10"/>
      <c r="AS407" s="10"/>
      <c r="AT407" s="10"/>
      <c r="AU407" s="10"/>
      <c r="AV407" s="10"/>
      <c r="AW407" s="10"/>
    </row>
    <row r="408" spans="1:49" s="11" customFormat="1" ht="12.75">
      <c r="A408" s="10"/>
      <c r="G408" s="12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  <c r="AA408" s="10"/>
      <c r="AB408" s="10"/>
      <c r="AC408" s="10"/>
      <c r="AD408" s="10"/>
      <c r="AE408" s="10"/>
      <c r="AF408" s="10"/>
      <c r="AG408" s="10"/>
      <c r="AH408" s="10"/>
      <c r="AI408" s="10"/>
      <c r="AJ408" s="10"/>
      <c r="AK408" s="10"/>
      <c r="AL408" s="10"/>
      <c r="AM408" s="10"/>
      <c r="AN408" s="10"/>
      <c r="AO408" s="10"/>
      <c r="AP408" s="10"/>
      <c r="AQ408" s="10"/>
      <c r="AR408" s="10"/>
      <c r="AS408" s="10"/>
      <c r="AT408" s="10"/>
      <c r="AU408" s="10"/>
      <c r="AV408" s="10"/>
      <c r="AW408" s="10"/>
    </row>
    <row r="409" spans="1:49" s="11" customFormat="1" ht="12.75">
      <c r="A409" s="10"/>
      <c r="G409" s="12"/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  <c r="AA409" s="10"/>
      <c r="AB409" s="10"/>
      <c r="AC409" s="10"/>
      <c r="AD409" s="10"/>
      <c r="AE409" s="10"/>
      <c r="AF409" s="10"/>
      <c r="AG409" s="10"/>
      <c r="AH409" s="10"/>
      <c r="AI409" s="10"/>
      <c r="AJ409" s="10"/>
      <c r="AK409" s="10"/>
      <c r="AL409" s="10"/>
      <c r="AM409" s="10"/>
      <c r="AN409" s="10"/>
      <c r="AO409" s="10"/>
      <c r="AP409" s="10"/>
      <c r="AQ409" s="10"/>
      <c r="AR409" s="10"/>
      <c r="AS409" s="10"/>
      <c r="AT409" s="10"/>
      <c r="AU409" s="10"/>
      <c r="AV409" s="10"/>
      <c r="AW409" s="10"/>
    </row>
    <row r="410" spans="1:49" s="11" customFormat="1" ht="12.75">
      <c r="A410" s="10"/>
      <c r="G410" s="12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  <c r="AA410" s="10"/>
      <c r="AB410" s="10"/>
      <c r="AC410" s="10"/>
      <c r="AD410" s="10"/>
      <c r="AE410" s="10"/>
      <c r="AF410" s="10"/>
      <c r="AG410" s="10"/>
      <c r="AH410" s="10"/>
      <c r="AI410" s="10"/>
      <c r="AJ410" s="10"/>
      <c r="AK410" s="10"/>
      <c r="AL410" s="10"/>
      <c r="AM410" s="10"/>
      <c r="AN410" s="10"/>
      <c r="AO410" s="10"/>
      <c r="AP410" s="10"/>
      <c r="AQ410" s="10"/>
      <c r="AR410" s="10"/>
      <c r="AS410" s="10"/>
      <c r="AT410" s="10"/>
      <c r="AU410" s="10"/>
      <c r="AV410" s="10"/>
      <c r="AW410" s="10"/>
    </row>
    <row r="411" spans="1:49" s="11" customFormat="1" ht="12.75">
      <c r="A411" s="10"/>
      <c r="G411" s="12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  <c r="AA411" s="10"/>
      <c r="AB411" s="10"/>
      <c r="AC411" s="10"/>
      <c r="AD411" s="10"/>
      <c r="AE411" s="10"/>
      <c r="AF411" s="10"/>
      <c r="AG411" s="10"/>
      <c r="AH411" s="10"/>
      <c r="AI411" s="10"/>
      <c r="AJ411" s="10"/>
      <c r="AK411" s="10"/>
      <c r="AL411" s="10"/>
      <c r="AM411" s="10"/>
      <c r="AN411" s="10"/>
      <c r="AO411" s="10"/>
      <c r="AP411" s="10"/>
      <c r="AQ411" s="10"/>
      <c r="AR411" s="10"/>
      <c r="AS411" s="10"/>
      <c r="AT411" s="10"/>
      <c r="AU411" s="10"/>
      <c r="AV411" s="10"/>
      <c r="AW411" s="10"/>
    </row>
    <row r="412" spans="1:49" s="11" customFormat="1" ht="12.75">
      <c r="A412" s="10"/>
      <c r="G412" s="12"/>
      <c r="J412" s="10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  <c r="AA412" s="10"/>
      <c r="AB412" s="10"/>
      <c r="AC412" s="10"/>
      <c r="AD412" s="10"/>
      <c r="AE412" s="10"/>
      <c r="AF412" s="10"/>
      <c r="AG412" s="10"/>
      <c r="AH412" s="10"/>
      <c r="AI412" s="10"/>
      <c r="AJ412" s="10"/>
      <c r="AK412" s="10"/>
      <c r="AL412" s="10"/>
      <c r="AM412" s="10"/>
      <c r="AN412" s="10"/>
      <c r="AO412" s="10"/>
      <c r="AP412" s="10"/>
      <c r="AQ412" s="10"/>
      <c r="AR412" s="10"/>
      <c r="AS412" s="10"/>
      <c r="AT412" s="10"/>
      <c r="AU412" s="10"/>
      <c r="AV412" s="10"/>
      <c r="AW412" s="10"/>
    </row>
    <row r="413" spans="1:49" s="11" customFormat="1" ht="12.75">
      <c r="A413" s="10"/>
      <c r="G413" s="12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  <c r="AA413" s="10"/>
      <c r="AB413" s="10"/>
      <c r="AC413" s="10"/>
      <c r="AD413" s="10"/>
      <c r="AE413" s="10"/>
      <c r="AF413" s="10"/>
      <c r="AG413" s="10"/>
      <c r="AH413" s="10"/>
      <c r="AI413" s="10"/>
      <c r="AJ413" s="10"/>
      <c r="AK413" s="10"/>
      <c r="AL413" s="10"/>
      <c r="AM413" s="10"/>
      <c r="AN413" s="10"/>
      <c r="AO413" s="10"/>
      <c r="AP413" s="10"/>
      <c r="AQ413" s="10"/>
      <c r="AR413" s="10"/>
      <c r="AS413" s="10"/>
      <c r="AT413" s="10"/>
      <c r="AU413" s="10"/>
      <c r="AV413" s="10"/>
      <c r="AW413" s="10"/>
    </row>
    <row r="414" spans="1:49" s="11" customFormat="1" ht="12.75">
      <c r="A414" s="10"/>
      <c r="G414" s="12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  <c r="AA414" s="10"/>
      <c r="AB414" s="10"/>
      <c r="AC414" s="10"/>
      <c r="AD414" s="10"/>
      <c r="AE414" s="10"/>
      <c r="AF414" s="10"/>
      <c r="AG414" s="10"/>
      <c r="AH414" s="10"/>
      <c r="AI414" s="10"/>
      <c r="AJ414" s="10"/>
      <c r="AK414" s="10"/>
      <c r="AL414" s="10"/>
      <c r="AM414" s="10"/>
      <c r="AN414" s="10"/>
      <c r="AO414" s="10"/>
      <c r="AP414" s="10"/>
      <c r="AQ414" s="10"/>
      <c r="AR414" s="10"/>
      <c r="AS414" s="10"/>
      <c r="AT414" s="10"/>
      <c r="AU414" s="10"/>
      <c r="AV414" s="10"/>
      <c r="AW414" s="10"/>
    </row>
    <row r="415" spans="1:49" s="11" customFormat="1" ht="12.75">
      <c r="A415" s="10"/>
      <c r="G415" s="12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  <c r="AA415" s="10"/>
      <c r="AB415" s="10"/>
      <c r="AC415" s="10"/>
      <c r="AD415" s="10"/>
      <c r="AE415" s="10"/>
      <c r="AF415" s="10"/>
      <c r="AG415" s="10"/>
      <c r="AH415" s="10"/>
      <c r="AI415" s="10"/>
      <c r="AJ415" s="10"/>
      <c r="AK415" s="10"/>
      <c r="AL415" s="10"/>
      <c r="AM415" s="10"/>
      <c r="AN415" s="10"/>
      <c r="AO415" s="10"/>
      <c r="AP415" s="10"/>
      <c r="AQ415" s="10"/>
      <c r="AR415" s="10"/>
      <c r="AS415" s="10"/>
      <c r="AT415" s="10"/>
      <c r="AU415" s="10"/>
      <c r="AV415" s="10"/>
      <c r="AW415" s="10"/>
    </row>
    <row r="416" spans="1:49" s="11" customFormat="1" ht="12.75">
      <c r="A416" s="10"/>
      <c r="G416" s="12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  <c r="AA416" s="10"/>
      <c r="AB416" s="10"/>
      <c r="AC416" s="10"/>
      <c r="AD416" s="10"/>
      <c r="AE416" s="10"/>
      <c r="AF416" s="10"/>
      <c r="AG416" s="10"/>
      <c r="AH416" s="10"/>
      <c r="AI416" s="10"/>
      <c r="AJ416" s="10"/>
      <c r="AK416" s="10"/>
      <c r="AL416" s="10"/>
      <c r="AM416" s="10"/>
      <c r="AN416" s="10"/>
      <c r="AO416" s="10"/>
      <c r="AP416" s="10"/>
      <c r="AQ416" s="10"/>
      <c r="AR416" s="10"/>
      <c r="AS416" s="10"/>
      <c r="AT416" s="10"/>
      <c r="AU416" s="10"/>
      <c r="AV416" s="10"/>
      <c r="AW416" s="10"/>
    </row>
    <row r="417" spans="1:49" s="11" customFormat="1" ht="12.75">
      <c r="A417" s="10"/>
      <c r="G417" s="12"/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  <c r="AA417" s="10"/>
      <c r="AB417" s="10"/>
      <c r="AC417" s="10"/>
      <c r="AD417" s="10"/>
      <c r="AE417" s="10"/>
      <c r="AF417" s="10"/>
      <c r="AG417" s="10"/>
      <c r="AH417" s="10"/>
      <c r="AI417" s="10"/>
      <c r="AJ417" s="10"/>
      <c r="AK417" s="10"/>
      <c r="AL417" s="10"/>
      <c r="AM417" s="10"/>
      <c r="AN417" s="10"/>
      <c r="AO417" s="10"/>
      <c r="AP417" s="10"/>
      <c r="AQ417" s="10"/>
      <c r="AR417" s="10"/>
      <c r="AS417" s="10"/>
      <c r="AT417" s="10"/>
      <c r="AU417" s="10"/>
      <c r="AV417" s="10"/>
      <c r="AW417" s="10"/>
    </row>
    <row r="418" spans="1:49" s="11" customFormat="1" ht="12.75">
      <c r="A418" s="10"/>
      <c r="G418" s="12"/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  <c r="AA418" s="10"/>
      <c r="AB418" s="10"/>
      <c r="AC418" s="10"/>
      <c r="AD418" s="10"/>
      <c r="AE418" s="10"/>
      <c r="AF418" s="10"/>
      <c r="AG418" s="10"/>
      <c r="AH418" s="10"/>
      <c r="AI418" s="10"/>
      <c r="AJ418" s="10"/>
      <c r="AK418" s="10"/>
      <c r="AL418" s="10"/>
      <c r="AM418" s="10"/>
      <c r="AN418" s="10"/>
      <c r="AO418" s="10"/>
      <c r="AP418" s="10"/>
      <c r="AQ418" s="10"/>
      <c r="AR418" s="10"/>
      <c r="AS418" s="10"/>
      <c r="AT418" s="10"/>
      <c r="AU418" s="10"/>
      <c r="AV418" s="10"/>
      <c r="AW418" s="10"/>
    </row>
    <row r="419" spans="1:49" s="11" customFormat="1" ht="12.75">
      <c r="A419" s="10"/>
      <c r="G419" s="12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  <c r="AA419" s="10"/>
      <c r="AB419" s="10"/>
      <c r="AC419" s="10"/>
      <c r="AD419" s="10"/>
      <c r="AE419" s="10"/>
      <c r="AF419" s="10"/>
      <c r="AG419" s="10"/>
      <c r="AH419" s="10"/>
      <c r="AI419" s="10"/>
      <c r="AJ419" s="10"/>
      <c r="AK419" s="10"/>
      <c r="AL419" s="10"/>
      <c r="AM419" s="10"/>
      <c r="AN419" s="10"/>
      <c r="AO419" s="10"/>
      <c r="AP419" s="10"/>
      <c r="AQ419" s="10"/>
      <c r="AR419" s="10"/>
      <c r="AS419" s="10"/>
      <c r="AT419" s="10"/>
      <c r="AU419" s="10"/>
      <c r="AV419" s="10"/>
      <c r="AW419" s="10"/>
    </row>
    <row r="420" spans="1:49" s="11" customFormat="1" ht="12.75">
      <c r="A420" s="10"/>
      <c r="G420" s="12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  <c r="AA420" s="10"/>
      <c r="AB420" s="10"/>
      <c r="AC420" s="10"/>
      <c r="AD420" s="10"/>
      <c r="AE420" s="10"/>
      <c r="AF420" s="10"/>
      <c r="AG420" s="10"/>
      <c r="AH420" s="10"/>
      <c r="AI420" s="10"/>
      <c r="AJ420" s="10"/>
      <c r="AK420" s="10"/>
      <c r="AL420" s="10"/>
      <c r="AM420" s="10"/>
      <c r="AN420" s="10"/>
      <c r="AO420" s="10"/>
      <c r="AP420" s="10"/>
      <c r="AQ420" s="10"/>
      <c r="AR420" s="10"/>
      <c r="AS420" s="10"/>
      <c r="AT420" s="10"/>
      <c r="AU420" s="10"/>
      <c r="AV420" s="10"/>
      <c r="AW420" s="10"/>
    </row>
    <row r="421" spans="1:49" s="11" customFormat="1" ht="12.75">
      <c r="A421" s="10"/>
      <c r="G421" s="12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  <c r="AA421" s="10"/>
      <c r="AB421" s="10"/>
      <c r="AC421" s="10"/>
      <c r="AD421" s="10"/>
      <c r="AE421" s="10"/>
      <c r="AF421" s="10"/>
      <c r="AG421" s="10"/>
      <c r="AH421" s="10"/>
      <c r="AI421" s="10"/>
      <c r="AJ421" s="10"/>
      <c r="AK421" s="10"/>
      <c r="AL421" s="10"/>
      <c r="AM421" s="10"/>
      <c r="AN421" s="10"/>
      <c r="AO421" s="10"/>
      <c r="AP421" s="10"/>
      <c r="AQ421" s="10"/>
      <c r="AR421" s="10"/>
      <c r="AS421" s="10"/>
      <c r="AT421" s="10"/>
      <c r="AU421" s="10"/>
      <c r="AV421" s="10"/>
      <c r="AW421" s="10"/>
    </row>
    <row r="422" spans="1:49" s="11" customFormat="1" ht="12.75">
      <c r="A422" s="10"/>
      <c r="G422" s="12"/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  <c r="AA422" s="10"/>
      <c r="AB422" s="10"/>
      <c r="AC422" s="10"/>
      <c r="AD422" s="10"/>
      <c r="AE422" s="10"/>
      <c r="AF422" s="10"/>
      <c r="AG422" s="10"/>
      <c r="AH422" s="10"/>
      <c r="AI422" s="10"/>
      <c r="AJ422" s="10"/>
      <c r="AK422" s="10"/>
      <c r="AL422" s="10"/>
      <c r="AM422" s="10"/>
      <c r="AN422" s="10"/>
      <c r="AO422" s="10"/>
      <c r="AP422" s="10"/>
      <c r="AQ422" s="10"/>
      <c r="AR422" s="10"/>
      <c r="AS422" s="10"/>
      <c r="AT422" s="10"/>
      <c r="AU422" s="10"/>
      <c r="AV422" s="10"/>
      <c r="AW422" s="10"/>
    </row>
    <row r="423" spans="1:49" s="11" customFormat="1" ht="12.75">
      <c r="A423" s="10"/>
      <c r="G423" s="12"/>
      <c r="J423" s="10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  <c r="AA423" s="10"/>
      <c r="AB423" s="10"/>
      <c r="AC423" s="10"/>
      <c r="AD423" s="10"/>
      <c r="AE423" s="10"/>
      <c r="AF423" s="10"/>
      <c r="AG423" s="10"/>
      <c r="AH423" s="10"/>
      <c r="AI423" s="10"/>
      <c r="AJ423" s="10"/>
      <c r="AK423" s="10"/>
      <c r="AL423" s="10"/>
      <c r="AM423" s="10"/>
      <c r="AN423" s="10"/>
      <c r="AO423" s="10"/>
      <c r="AP423" s="10"/>
      <c r="AQ423" s="10"/>
      <c r="AR423" s="10"/>
      <c r="AS423" s="10"/>
      <c r="AT423" s="10"/>
      <c r="AU423" s="10"/>
      <c r="AV423" s="10"/>
      <c r="AW423" s="10"/>
    </row>
    <row r="424" spans="1:49" s="11" customFormat="1" ht="12.75">
      <c r="A424" s="10"/>
      <c r="G424" s="12"/>
      <c r="J424" s="10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  <c r="AA424" s="10"/>
      <c r="AB424" s="10"/>
      <c r="AC424" s="10"/>
      <c r="AD424" s="10"/>
      <c r="AE424" s="10"/>
      <c r="AF424" s="10"/>
      <c r="AG424" s="10"/>
      <c r="AH424" s="10"/>
      <c r="AI424" s="10"/>
      <c r="AJ424" s="10"/>
      <c r="AK424" s="10"/>
      <c r="AL424" s="10"/>
      <c r="AM424" s="10"/>
      <c r="AN424" s="10"/>
      <c r="AO424" s="10"/>
      <c r="AP424" s="10"/>
      <c r="AQ424" s="10"/>
      <c r="AR424" s="10"/>
      <c r="AS424" s="10"/>
      <c r="AT424" s="10"/>
      <c r="AU424" s="10"/>
      <c r="AV424" s="10"/>
      <c r="AW424" s="10"/>
    </row>
    <row r="425" spans="1:49" s="11" customFormat="1" ht="12.75">
      <c r="A425" s="10"/>
      <c r="G425" s="12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  <c r="AA425" s="10"/>
      <c r="AB425" s="10"/>
      <c r="AC425" s="10"/>
      <c r="AD425" s="10"/>
      <c r="AE425" s="10"/>
      <c r="AF425" s="10"/>
      <c r="AG425" s="10"/>
      <c r="AH425" s="10"/>
      <c r="AI425" s="10"/>
      <c r="AJ425" s="10"/>
      <c r="AK425" s="10"/>
      <c r="AL425" s="10"/>
      <c r="AM425" s="10"/>
      <c r="AN425" s="10"/>
      <c r="AO425" s="10"/>
      <c r="AP425" s="10"/>
      <c r="AQ425" s="10"/>
      <c r="AR425" s="10"/>
      <c r="AS425" s="10"/>
      <c r="AT425" s="10"/>
      <c r="AU425" s="10"/>
      <c r="AV425" s="10"/>
      <c r="AW425" s="10"/>
    </row>
    <row r="426" spans="1:49" s="11" customFormat="1" ht="12.75">
      <c r="A426" s="10"/>
      <c r="G426" s="12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  <c r="AA426" s="10"/>
      <c r="AB426" s="10"/>
      <c r="AC426" s="10"/>
      <c r="AD426" s="10"/>
      <c r="AE426" s="10"/>
      <c r="AF426" s="10"/>
      <c r="AG426" s="10"/>
      <c r="AH426" s="10"/>
      <c r="AI426" s="10"/>
      <c r="AJ426" s="10"/>
      <c r="AK426" s="10"/>
      <c r="AL426" s="10"/>
      <c r="AM426" s="10"/>
      <c r="AN426" s="10"/>
      <c r="AO426" s="10"/>
      <c r="AP426" s="10"/>
      <c r="AQ426" s="10"/>
      <c r="AR426" s="10"/>
      <c r="AS426" s="10"/>
      <c r="AT426" s="10"/>
      <c r="AU426" s="10"/>
      <c r="AV426" s="10"/>
      <c r="AW426" s="10"/>
    </row>
    <row r="427" spans="1:49" s="11" customFormat="1" ht="12.75">
      <c r="A427" s="10"/>
      <c r="G427" s="12"/>
      <c r="J427" s="10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  <c r="AA427" s="10"/>
      <c r="AB427" s="10"/>
      <c r="AC427" s="10"/>
      <c r="AD427" s="10"/>
      <c r="AE427" s="10"/>
      <c r="AF427" s="10"/>
      <c r="AG427" s="10"/>
      <c r="AH427" s="10"/>
      <c r="AI427" s="10"/>
      <c r="AJ427" s="10"/>
      <c r="AK427" s="10"/>
      <c r="AL427" s="10"/>
      <c r="AM427" s="10"/>
      <c r="AN427" s="10"/>
      <c r="AO427" s="10"/>
      <c r="AP427" s="10"/>
      <c r="AQ427" s="10"/>
      <c r="AR427" s="10"/>
      <c r="AS427" s="10"/>
      <c r="AT427" s="10"/>
      <c r="AU427" s="10"/>
      <c r="AV427" s="10"/>
      <c r="AW427" s="10"/>
    </row>
    <row r="428" spans="1:49" s="11" customFormat="1" ht="12.75">
      <c r="A428" s="10"/>
      <c r="G428" s="12"/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  <c r="AA428" s="10"/>
      <c r="AB428" s="10"/>
      <c r="AC428" s="10"/>
      <c r="AD428" s="10"/>
      <c r="AE428" s="10"/>
      <c r="AF428" s="10"/>
      <c r="AG428" s="10"/>
      <c r="AH428" s="10"/>
      <c r="AI428" s="10"/>
      <c r="AJ428" s="10"/>
      <c r="AK428" s="10"/>
      <c r="AL428" s="10"/>
      <c r="AM428" s="10"/>
      <c r="AN428" s="10"/>
      <c r="AO428" s="10"/>
      <c r="AP428" s="10"/>
      <c r="AQ428" s="10"/>
      <c r="AR428" s="10"/>
      <c r="AS428" s="10"/>
      <c r="AT428" s="10"/>
      <c r="AU428" s="10"/>
      <c r="AV428" s="10"/>
      <c r="AW428" s="10"/>
    </row>
    <row r="429" spans="1:49" s="11" customFormat="1" ht="12.75">
      <c r="A429" s="10"/>
      <c r="G429" s="12"/>
      <c r="J429" s="10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  <c r="AA429" s="10"/>
      <c r="AB429" s="10"/>
      <c r="AC429" s="10"/>
      <c r="AD429" s="10"/>
      <c r="AE429" s="10"/>
      <c r="AF429" s="10"/>
      <c r="AG429" s="10"/>
      <c r="AH429" s="10"/>
      <c r="AI429" s="10"/>
      <c r="AJ429" s="10"/>
      <c r="AK429" s="10"/>
      <c r="AL429" s="10"/>
      <c r="AM429" s="10"/>
      <c r="AN429" s="10"/>
      <c r="AO429" s="10"/>
      <c r="AP429" s="10"/>
      <c r="AQ429" s="10"/>
      <c r="AR429" s="10"/>
      <c r="AS429" s="10"/>
      <c r="AT429" s="10"/>
      <c r="AU429" s="10"/>
      <c r="AV429" s="10"/>
      <c r="AW429" s="10"/>
    </row>
    <row r="430" spans="1:49" s="11" customFormat="1" ht="12.75">
      <c r="A430" s="10"/>
      <c r="G430" s="12"/>
      <c r="J430" s="10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  <c r="AA430" s="10"/>
      <c r="AB430" s="10"/>
      <c r="AC430" s="10"/>
      <c r="AD430" s="10"/>
      <c r="AE430" s="10"/>
      <c r="AF430" s="10"/>
      <c r="AG430" s="10"/>
      <c r="AH430" s="10"/>
      <c r="AI430" s="10"/>
      <c r="AJ430" s="10"/>
      <c r="AK430" s="10"/>
      <c r="AL430" s="10"/>
      <c r="AM430" s="10"/>
      <c r="AN430" s="10"/>
      <c r="AO430" s="10"/>
      <c r="AP430" s="10"/>
      <c r="AQ430" s="10"/>
      <c r="AR430" s="10"/>
      <c r="AS430" s="10"/>
      <c r="AT430" s="10"/>
      <c r="AU430" s="10"/>
      <c r="AV430" s="10"/>
      <c r="AW430" s="10"/>
    </row>
    <row r="431" spans="1:49" s="11" customFormat="1" ht="12.75">
      <c r="A431" s="10"/>
      <c r="G431" s="12"/>
      <c r="J431" s="10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  <c r="AA431" s="10"/>
      <c r="AB431" s="10"/>
      <c r="AC431" s="10"/>
      <c r="AD431" s="10"/>
      <c r="AE431" s="10"/>
      <c r="AF431" s="10"/>
      <c r="AG431" s="10"/>
      <c r="AH431" s="10"/>
      <c r="AI431" s="10"/>
      <c r="AJ431" s="10"/>
      <c r="AK431" s="10"/>
      <c r="AL431" s="10"/>
      <c r="AM431" s="10"/>
      <c r="AN431" s="10"/>
      <c r="AO431" s="10"/>
      <c r="AP431" s="10"/>
      <c r="AQ431" s="10"/>
      <c r="AR431" s="10"/>
      <c r="AS431" s="10"/>
      <c r="AT431" s="10"/>
      <c r="AU431" s="10"/>
      <c r="AV431" s="10"/>
      <c r="AW431" s="10"/>
    </row>
    <row r="432" spans="1:49" s="11" customFormat="1" ht="12.75">
      <c r="A432" s="10"/>
      <c r="G432" s="12"/>
      <c r="J432" s="10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  <c r="AA432" s="10"/>
      <c r="AB432" s="10"/>
      <c r="AC432" s="10"/>
      <c r="AD432" s="10"/>
      <c r="AE432" s="10"/>
      <c r="AF432" s="10"/>
      <c r="AG432" s="10"/>
      <c r="AH432" s="10"/>
      <c r="AI432" s="10"/>
      <c r="AJ432" s="10"/>
      <c r="AK432" s="10"/>
      <c r="AL432" s="10"/>
      <c r="AM432" s="10"/>
      <c r="AN432" s="10"/>
      <c r="AO432" s="10"/>
      <c r="AP432" s="10"/>
      <c r="AQ432" s="10"/>
      <c r="AR432" s="10"/>
      <c r="AS432" s="10"/>
      <c r="AT432" s="10"/>
      <c r="AU432" s="10"/>
      <c r="AV432" s="10"/>
      <c r="AW432" s="10"/>
    </row>
    <row r="433" spans="1:49" s="11" customFormat="1" ht="12.75">
      <c r="A433" s="10"/>
      <c r="G433" s="12"/>
      <c r="J433" s="10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  <c r="AA433" s="10"/>
      <c r="AB433" s="10"/>
      <c r="AC433" s="10"/>
      <c r="AD433" s="10"/>
      <c r="AE433" s="10"/>
      <c r="AF433" s="10"/>
      <c r="AG433" s="10"/>
      <c r="AH433" s="10"/>
      <c r="AI433" s="10"/>
      <c r="AJ433" s="10"/>
      <c r="AK433" s="10"/>
      <c r="AL433" s="10"/>
      <c r="AM433" s="10"/>
      <c r="AN433" s="10"/>
      <c r="AO433" s="10"/>
      <c r="AP433" s="10"/>
      <c r="AQ433" s="10"/>
      <c r="AR433" s="10"/>
      <c r="AS433" s="10"/>
      <c r="AT433" s="10"/>
      <c r="AU433" s="10"/>
      <c r="AV433" s="10"/>
      <c r="AW433" s="10"/>
    </row>
    <row r="434" spans="1:49" s="11" customFormat="1" ht="12.75">
      <c r="A434" s="10"/>
      <c r="G434" s="12"/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  <c r="AA434" s="10"/>
      <c r="AB434" s="10"/>
      <c r="AC434" s="10"/>
      <c r="AD434" s="10"/>
      <c r="AE434" s="10"/>
      <c r="AF434" s="10"/>
      <c r="AG434" s="10"/>
      <c r="AH434" s="10"/>
      <c r="AI434" s="10"/>
      <c r="AJ434" s="10"/>
      <c r="AK434" s="10"/>
      <c r="AL434" s="10"/>
      <c r="AM434" s="10"/>
      <c r="AN434" s="10"/>
      <c r="AO434" s="10"/>
      <c r="AP434" s="10"/>
      <c r="AQ434" s="10"/>
      <c r="AR434" s="10"/>
      <c r="AS434" s="10"/>
      <c r="AT434" s="10"/>
      <c r="AU434" s="10"/>
      <c r="AV434" s="10"/>
      <c r="AW434" s="10"/>
    </row>
    <row r="435" spans="1:49" s="11" customFormat="1" ht="12.75">
      <c r="A435" s="10"/>
      <c r="G435" s="12"/>
      <c r="J435" s="10"/>
      <c r="K435" s="10"/>
      <c r="L435" s="10"/>
      <c r="M435" s="10"/>
      <c r="N435" s="10"/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  <c r="AA435" s="10"/>
      <c r="AB435" s="10"/>
      <c r="AC435" s="10"/>
      <c r="AD435" s="10"/>
      <c r="AE435" s="10"/>
      <c r="AF435" s="10"/>
      <c r="AG435" s="10"/>
      <c r="AH435" s="10"/>
      <c r="AI435" s="10"/>
      <c r="AJ435" s="10"/>
      <c r="AK435" s="10"/>
      <c r="AL435" s="10"/>
      <c r="AM435" s="10"/>
      <c r="AN435" s="10"/>
      <c r="AO435" s="10"/>
      <c r="AP435" s="10"/>
      <c r="AQ435" s="10"/>
      <c r="AR435" s="10"/>
      <c r="AS435" s="10"/>
      <c r="AT435" s="10"/>
      <c r="AU435" s="10"/>
      <c r="AV435" s="10"/>
      <c r="AW435" s="10"/>
    </row>
    <row r="436" spans="1:49" s="11" customFormat="1" ht="12.75">
      <c r="A436" s="10"/>
      <c r="G436" s="12"/>
      <c r="J436" s="10"/>
      <c r="K436" s="10"/>
      <c r="L436" s="10"/>
      <c r="M436" s="10"/>
      <c r="N436" s="10"/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  <c r="AA436" s="10"/>
      <c r="AB436" s="10"/>
      <c r="AC436" s="10"/>
      <c r="AD436" s="10"/>
      <c r="AE436" s="10"/>
      <c r="AF436" s="10"/>
      <c r="AG436" s="10"/>
      <c r="AH436" s="10"/>
      <c r="AI436" s="10"/>
      <c r="AJ436" s="10"/>
      <c r="AK436" s="10"/>
      <c r="AL436" s="10"/>
      <c r="AM436" s="10"/>
      <c r="AN436" s="10"/>
      <c r="AO436" s="10"/>
      <c r="AP436" s="10"/>
      <c r="AQ436" s="10"/>
      <c r="AR436" s="10"/>
      <c r="AS436" s="10"/>
      <c r="AT436" s="10"/>
      <c r="AU436" s="10"/>
      <c r="AV436" s="10"/>
      <c r="AW436" s="10"/>
    </row>
    <row r="437" spans="1:49" s="11" customFormat="1" ht="12.75">
      <c r="A437" s="10"/>
      <c r="G437" s="12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  <c r="AA437" s="10"/>
      <c r="AB437" s="10"/>
      <c r="AC437" s="10"/>
      <c r="AD437" s="10"/>
      <c r="AE437" s="10"/>
      <c r="AF437" s="10"/>
      <c r="AG437" s="10"/>
      <c r="AH437" s="10"/>
      <c r="AI437" s="10"/>
      <c r="AJ437" s="10"/>
      <c r="AK437" s="10"/>
      <c r="AL437" s="10"/>
      <c r="AM437" s="10"/>
      <c r="AN437" s="10"/>
      <c r="AO437" s="10"/>
      <c r="AP437" s="10"/>
      <c r="AQ437" s="10"/>
      <c r="AR437" s="10"/>
      <c r="AS437" s="10"/>
      <c r="AT437" s="10"/>
      <c r="AU437" s="10"/>
      <c r="AV437" s="10"/>
      <c r="AW437" s="10"/>
    </row>
    <row r="438" spans="1:49" s="11" customFormat="1" ht="12.75">
      <c r="A438" s="10"/>
      <c r="G438" s="12"/>
      <c r="J438" s="10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  <c r="AA438" s="10"/>
      <c r="AB438" s="10"/>
      <c r="AC438" s="10"/>
      <c r="AD438" s="10"/>
      <c r="AE438" s="10"/>
      <c r="AF438" s="10"/>
      <c r="AG438" s="10"/>
      <c r="AH438" s="10"/>
      <c r="AI438" s="10"/>
      <c r="AJ438" s="10"/>
      <c r="AK438" s="10"/>
      <c r="AL438" s="10"/>
      <c r="AM438" s="10"/>
      <c r="AN438" s="10"/>
      <c r="AO438" s="10"/>
      <c r="AP438" s="10"/>
      <c r="AQ438" s="10"/>
      <c r="AR438" s="10"/>
      <c r="AS438" s="10"/>
      <c r="AT438" s="10"/>
      <c r="AU438" s="10"/>
      <c r="AV438" s="10"/>
      <c r="AW438" s="10"/>
    </row>
    <row r="439" spans="1:49" s="11" customFormat="1" ht="12.75">
      <c r="A439" s="10"/>
      <c r="G439" s="12"/>
      <c r="J439" s="10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  <c r="AA439" s="10"/>
      <c r="AB439" s="10"/>
      <c r="AC439" s="10"/>
      <c r="AD439" s="10"/>
      <c r="AE439" s="10"/>
      <c r="AF439" s="10"/>
      <c r="AG439" s="10"/>
      <c r="AH439" s="10"/>
      <c r="AI439" s="10"/>
      <c r="AJ439" s="10"/>
      <c r="AK439" s="10"/>
      <c r="AL439" s="10"/>
      <c r="AM439" s="10"/>
      <c r="AN439" s="10"/>
      <c r="AO439" s="10"/>
      <c r="AP439" s="10"/>
      <c r="AQ439" s="10"/>
      <c r="AR439" s="10"/>
      <c r="AS439" s="10"/>
      <c r="AT439" s="10"/>
      <c r="AU439" s="10"/>
      <c r="AV439" s="10"/>
      <c r="AW439" s="10"/>
    </row>
    <row r="440" spans="1:49" s="11" customFormat="1" ht="12.75">
      <c r="A440" s="10"/>
      <c r="G440" s="12"/>
      <c r="J440" s="10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  <c r="AA440" s="10"/>
      <c r="AB440" s="10"/>
      <c r="AC440" s="10"/>
      <c r="AD440" s="10"/>
      <c r="AE440" s="10"/>
      <c r="AF440" s="10"/>
      <c r="AG440" s="10"/>
      <c r="AH440" s="10"/>
      <c r="AI440" s="10"/>
      <c r="AJ440" s="10"/>
      <c r="AK440" s="10"/>
      <c r="AL440" s="10"/>
      <c r="AM440" s="10"/>
      <c r="AN440" s="10"/>
      <c r="AO440" s="10"/>
      <c r="AP440" s="10"/>
      <c r="AQ440" s="10"/>
      <c r="AR440" s="10"/>
      <c r="AS440" s="10"/>
      <c r="AT440" s="10"/>
      <c r="AU440" s="10"/>
      <c r="AV440" s="10"/>
      <c r="AW440" s="10"/>
    </row>
    <row r="441" spans="1:49" s="11" customFormat="1" ht="12.75">
      <c r="A441" s="10"/>
      <c r="G441" s="12"/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  <c r="AA441" s="10"/>
      <c r="AB441" s="10"/>
      <c r="AC441" s="10"/>
      <c r="AD441" s="10"/>
      <c r="AE441" s="10"/>
      <c r="AF441" s="10"/>
      <c r="AG441" s="10"/>
      <c r="AH441" s="10"/>
      <c r="AI441" s="10"/>
      <c r="AJ441" s="10"/>
      <c r="AK441" s="10"/>
      <c r="AL441" s="10"/>
      <c r="AM441" s="10"/>
      <c r="AN441" s="10"/>
      <c r="AO441" s="10"/>
      <c r="AP441" s="10"/>
      <c r="AQ441" s="10"/>
      <c r="AR441" s="10"/>
      <c r="AS441" s="10"/>
      <c r="AT441" s="10"/>
      <c r="AU441" s="10"/>
      <c r="AV441" s="10"/>
      <c r="AW441" s="10"/>
    </row>
    <row r="442" spans="1:49" s="11" customFormat="1" ht="12.75">
      <c r="A442" s="10"/>
      <c r="G442" s="12"/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  <c r="AA442" s="10"/>
      <c r="AB442" s="10"/>
      <c r="AC442" s="10"/>
      <c r="AD442" s="10"/>
      <c r="AE442" s="10"/>
      <c r="AF442" s="10"/>
      <c r="AG442" s="10"/>
      <c r="AH442" s="10"/>
      <c r="AI442" s="10"/>
      <c r="AJ442" s="10"/>
      <c r="AK442" s="10"/>
      <c r="AL442" s="10"/>
      <c r="AM442" s="10"/>
      <c r="AN442" s="10"/>
      <c r="AO442" s="10"/>
      <c r="AP442" s="10"/>
      <c r="AQ442" s="10"/>
      <c r="AR442" s="10"/>
      <c r="AS442" s="10"/>
      <c r="AT442" s="10"/>
      <c r="AU442" s="10"/>
      <c r="AV442" s="10"/>
      <c r="AW442" s="10"/>
    </row>
    <row r="443" spans="1:49" s="11" customFormat="1" ht="12.75">
      <c r="A443" s="10"/>
      <c r="G443" s="12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  <c r="AA443" s="10"/>
      <c r="AB443" s="10"/>
      <c r="AC443" s="10"/>
      <c r="AD443" s="10"/>
      <c r="AE443" s="10"/>
      <c r="AF443" s="10"/>
      <c r="AG443" s="10"/>
      <c r="AH443" s="10"/>
      <c r="AI443" s="10"/>
      <c r="AJ443" s="10"/>
      <c r="AK443" s="10"/>
      <c r="AL443" s="10"/>
      <c r="AM443" s="10"/>
      <c r="AN443" s="10"/>
      <c r="AO443" s="10"/>
      <c r="AP443" s="10"/>
      <c r="AQ443" s="10"/>
      <c r="AR443" s="10"/>
      <c r="AS443" s="10"/>
      <c r="AT443" s="10"/>
      <c r="AU443" s="10"/>
      <c r="AV443" s="10"/>
      <c r="AW443" s="10"/>
    </row>
    <row r="444" spans="1:49" s="11" customFormat="1" ht="12.75">
      <c r="A444" s="10"/>
      <c r="G444" s="12"/>
      <c r="J444" s="10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  <c r="AA444" s="10"/>
      <c r="AB444" s="10"/>
      <c r="AC444" s="10"/>
      <c r="AD444" s="10"/>
      <c r="AE444" s="10"/>
      <c r="AF444" s="10"/>
      <c r="AG444" s="10"/>
      <c r="AH444" s="10"/>
      <c r="AI444" s="10"/>
      <c r="AJ444" s="10"/>
      <c r="AK444" s="10"/>
      <c r="AL444" s="10"/>
      <c r="AM444" s="10"/>
      <c r="AN444" s="10"/>
      <c r="AO444" s="10"/>
      <c r="AP444" s="10"/>
      <c r="AQ444" s="10"/>
      <c r="AR444" s="10"/>
      <c r="AS444" s="10"/>
      <c r="AT444" s="10"/>
      <c r="AU444" s="10"/>
      <c r="AV444" s="10"/>
      <c r="AW444" s="10"/>
    </row>
    <row r="445" spans="1:49" s="11" customFormat="1" ht="12.75">
      <c r="A445" s="10"/>
      <c r="G445" s="12"/>
      <c r="J445" s="10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  <c r="AA445" s="10"/>
      <c r="AB445" s="10"/>
      <c r="AC445" s="10"/>
      <c r="AD445" s="10"/>
      <c r="AE445" s="10"/>
      <c r="AF445" s="10"/>
      <c r="AG445" s="10"/>
      <c r="AH445" s="10"/>
      <c r="AI445" s="10"/>
      <c r="AJ445" s="10"/>
      <c r="AK445" s="10"/>
      <c r="AL445" s="10"/>
      <c r="AM445" s="10"/>
      <c r="AN445" s="10"/>
      <c r="AO445" s="10"/>
      <c r="AP445" s="10"/>
      <c r="AQ445" s="10"/>
      <c r="AR445" s="10"/>
      <c r="AS445" s="10"/>
      <c r="AT445" s="10"/>
      <c r="AU445" s="10"/>
      <c r="AV445" s="10"/>
      <c r="AW445" s="10"/>
    </row>
    <row r="446" spans="1:49" s="11" customFormat="1" ht="12.75">
      <c r="A446" s="10"/>
      <c r="G446" s="12"/>
      <c r="J446" s="10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  <c r="AA446" s="10"/>
      <c r="AB446" s="10"/>
      <c r="AC446" s="10"/>
      <c r="AD446" s="10"/>
      <c r="AE446" s="10"/>
      <c r="AF446" s="10"/>
      <c r="AG446" s="10"/>
      <c r="AH446" s="10"/>
      <c r="AI446" s="10"/>
      <c r="AJ446" s="10"/>
      <c r="AK446" s="10"/>
      <c r="AL446" s="10"/>
      <c r="AM446" s="10"/>
      <c r="AN446" s="10"/>
      <c r="AO446" s="10"/>
      <c r="AP446" s="10"/>
      <c r="AQ446" s="10"/>
      <c r="AR446" s="10"/>
      <c r="AS446" s="10"/>
      <c r="AT446" s="10"/>
      <c r="AU446" s="10"/>
      <c r="AV446" s="10"/>
      <c r="AW446" s="10"/>
    </row>
    <row r="447" spans="1:49" s="11" customFormat="1" ht="12.75">
      <c r="A447" s="10"/>
      <c r="G447" s="12"/>
      <c r="J447" s="10"/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  <c r="AA447" s="10"/>
      <c r="AB447" s="10"/>
      <c r="AC447" s="10"/>
      <c r="AD447" s="10"/>
      <c r="AE447" s="10"/>
      <c r="AF447" s="10"/>
      <c r="AG447" s="10"/>
      <c r="AH447" s="10"/>
      <c r="AI447" s="10"/>
      <c r="AJ447" s="10"/>
      <c r="AK447" s="10"/>
      <c r="AL447" s="10"/>
      <c r="AM447" s="10"/>
      <c r="AN447" s="10"/>
      <c r="AO447" s="10"/>
      <c r="AP447" s="10"/>
      <c r="AQ447" s="10"/>
      <c r="AR447" s="10"/>
      <c r="AS447" s="10"/>
      <c r="AT447" s="10"/>
      <c r="AU447" s="10"/>
      <c r="AV447" s="10"/>
      <c r="AW447" s="10"/>
    </row>
    <row r="448" spans="1:49" s="11" customFormat="1" ht="12.75">
      <c r="A448" s="10"/>
      <c r="G448" s="12"/>
      <c r="J448" s="10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  <c r="AA448" s="10"/>
      <c r="AB448" s="10"/>
      <c r="AC448" s="10"/>
      <c r="AD448" s="10"/>
      <c r="AE448" s="10"/>
      <c r="AF448" s="10"/>
      <c r="AG448" s="10"/>
      <c r="AH448" s="10"/>
      <c r="AI448" s="10"/>
      <c r="AJ448" s="10"/>
      <c r="AK448" s="10"/>
      <c r="AL448" s="10"/>
      <c r="AM448" s="10"/>
      <c r="AN448" s="10"/>
      <c r="AO448" s="10"/>
      <c r="AP448" s="10"/>
      <c r="AQ448" s="10"/>
      <c r="AR448" s="10"/>
      <c r="AS448" s="10"/>
      <c r="AT448" s="10"/>
      <c r="AU448" s="10"/>
      <c r="AV448" s="10"/>
      <c r="AW448" s="10"/>
    </row>
    <row r="449" spans="1:49" s="11" customFormat="1" ht="12.75">
      <c r="A449" s="10"/>
      <c r="G449" s="12"/>
      <c r="J449" s="10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  <c r="AA449" s="10"/>
      <c r="AB449" s="10"/>
      <c r="AC449" s="10"/>
      <c r="AD449" s="10"/>
      <c r="AE449" s="10"/>
      <c r="AF449" s="10"/>
      <c r="AG449" s="10"/>
      <c r="AH449" s="10"/>
      <c r="AI449" s="10"/>
      <c r="AJ449" s="10"/>
      <c r="AK449" s="10"/>
      <c r="AL449" s="10"/>
      <c r="AM449" s="10"/>
      <c r="AN449" s="10"/>
      <c r="AO449" s="10"/>
      <c r="AP449" s="10"/>
      <c r="AQ449" s="10"/>
      <c r="AR449" s="10"/>
      <c r="AS449" s="10"/>
      <c r="AT449" s="10"/>
      <c r="AU449" s="10"/>
      <c r="AV449" s="10"/>
      <c r="AW449" s="10"/>
    </row>
    <row r="450" spans="1:49" s="11" customFormat="1" ht="12.75">
      <c r="A450" s="10"/>
      <c r="G450" s="12"/>
      <c r="J450" s="10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  <c r="AA450" s="10"/>
      <c r="AB450" s="10"/>
      <c r="AC450" s="10"/>
      <c r="AD450" s="10"/>
      <c r="AE450" s="10"/>
      <c r="AF450" s="10"/>
      <c r="AG450" s="10"/>
      <c r="AH450" s="10"/>
      <c r="AI450" s="10"/>
      <c r="AJ450" s="10"/>
      <c r="AK450" s="10"/>
      <c r="AL450" s="10"/>
      <c r="AM450" s="10"/>
      <c r="AN450" s="10"/>
      <c r="AO450" s="10"/>
      <c r="AP450" s="10"/>
      <c r="AQ450" s="10"/>
      <c r="AR450" s="10"/>
      <c r="AS450" s="10"/>
      <c r="AT450" s="10"/>
      <c r="AU450" s="10"/>
      <c r="AV450" s="10"/>
      <c r="AW450" s="10"/>
    </row>
    <row r="451" spans="1:49" s="11" customFormat="1" ht="12.75">
      <c r="A451" s="10"/>
      <c r="G451" s="12"/>
      <c r="J451" s="10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  <c r="AA451" s="10"/>
      <c r="AB451" s="10"/>
      <c r="AC451" s="10"/>
      <c r="AD451" s="10"/>
      <c r="AE451" s="10"/>
      <c r="AF451" s="10"/>
      <c r="AG451" s="10"/>
      <c r="AH451" s="10"/>
      <c r="AI451" s="10"/>
      <c r="AJ451" s="10"/>
      <c r="AK451" s="10"/>
      <c r="AL451" s="10"/>
      <c r="AM451" s="10"/>
      <c r="AN451" s="10"/>
      <c r="AO451" s="10"/>
      <c r="AP451" s="10"/>
      <c r="AQ451" s="10"/>
      <c r="AR451" s="10"/>
      <c r="AS451" s="10"/>
      <c r="AT451" s="10"/>
      <c r="AU451" s="10"/>
      <c r="AV451" s="10"/>
      <c r="AW451" s="10"/>
    </row>
    <row r="452" spans="1:49" s="11" customFormat="1" ht="12.75">
      <c r="A452" s="10"/>
      <c r="G452" s="12"/>
      <c r="J452" s="10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  <c r="AA452" s="10"/>
      <c r="AB452" s="10"/>
      <c r="AC452" s="10"/>
      <c r="AD452" s="10"/>
      <c r="AE452" s="10"/>
      <c r="AF452" s="10"/>
      <c r="AG452" s="10"/>
      <c r="AH452" s="10"/>
      <c r="AI452" s="10"/>
      <c r="AJ452" s="10"/>
      <c r="AK452" s="10"/>
      <c r="AL452" s="10"/>
      <c r="AM452" s="10"/>
      <c r="AN452" s="10"/>
      <c r="AO452" s="10"/>
      <c r="AP452" s="10"/>
      <c r="AQ452" s="10"/>
      <c r="AR452" s="10"/>
      <c r="AS452" s="10"/>
      <c r="AT452" s="10"/>
      <c r="AU452" s="10"/>
      <c r="AV452" s="10"/>
      <c r="AW452" s="10"/>
    </row>
    <row r="453" spans="1:49" s="11" customFormat="1" ht="12.75">
      <c r="A453" s="10"/>
      <c r="G453" s="12"/>
      <c r="J453" s="10"/>
      <c r="K453" s="10"/>
      <c r="L453" s="10"/>
      <c r="M453" s="10"/>
      <c r="N453" s="10"/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  <c r="AA453" s="10"/>
      <c r="AB453" s="10"/>
      <c r="AC453" s="10"/>
      <c r="AD453" s="10"/>
      <c r="AE453" s="10"/>
      <c r="AF453" s="10"/>
      <c r="AG453" s="10"/>
      <c r="AH453" s="10"/>
      <c r="AI453" s="10"/>
      <c r="AJ453" s="10"/>
      <c r="AK453" s="10"/>
      <c r="AL453" s="10"/>
      <c r="AM453" s="10"/>
      <c r="AN453" s="10"/>
      <c r="AO453" s="10"/>
      <c r="AP453" s="10"/>
      <c r="AQ453" s="10"/>
      <c r="AR453" s="10"/>
      <c r="AS453" s="10"/>
      <c r="AT453" s="10"/>
      <c r="AU453" s="10"/>
      <c r="AV453" s="10"/>
      <c r="AW453" s="10"/>
    </row>
    <row r="454" spans="1:49" s="11" customFormat="1" ht="12.75">
      <c r="A454" s="10"/>
      <c r="G454" s="12"/>
      <c r="J454" s="10"/>
      <c r="K454" s="10"/>
      <c r="L454" s="10"/>
      <c r="M454" s="10"/>
      <c r="N454" s="10"/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  <c r="AA454" s="10"/>
      <c r="AB454" s="10"/>
      <c r="AC454" s="10"/>
      <c r="AD454" s="10"/>
      <c r="AE454" s="10"/>
      <c r="AF454" s="10"/>
      <c r="AG454" s="10"/>
      <c r="AH454" s="10"/>
      <c r="AI454" s="10"/>
      <c r="AJ454" s="10"/>
      <c r="AK454" s="10"/>
      <c r="AL454" s="10"/>
      <c r="AM454" s="10"/>
      <c r="AN454" s="10"/>
      <c r="AO454" s="10"/>
      <c r="AP454" s="10"/>
      <c r="AQ454" s="10"/>
      <c r="AR454" s="10"/>
      <c r="AS454" s="10"/>
      <c r="AT454" s="10"/>
      <c r="AU454" s="10"/>
      <c r="AV454" s="10"/>
      <c r="AW454" s="10"/>
    </row>
    <row r="455" spans="1:49" s="11" customFormat="1" ht="12.75">
      <c r="A455" s="10"/>
      <c r="G455" s="12"/>
      <c r="J455" s="10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  <c r="AA455" s="10"/>
      <c r="AB455" s="10"/>
      <c r="AC455" s="10"/>
      <c r="AD455" s="10"/>
      <c r="AE455" s="10"/>
      <c r="AF455" s="10"/>
      <c r="AG455" s="10"/>
      <c r="AH455" s="10"/>
      <c r="AI455" s="10"/>
      <c r="AJ455" s="10"/>
      <c r="AK455" s="10"/>
      <c r="AL455" s="10"/>
      <c r="AM455" s="10"/>
      <c r="AN455" s="10"/>
      <c r="AO455" s="10"/>
      <c r="AP455" s="10"/>
      <c r="AQ455" s="10"/>
      <c r="AR455" s="10"/>
      <c r="AS455" s="10"/>
      <c r="AT455" s="10"/>
      <c r="AU455" s="10"/>
      <c r="AV455" s="10"/>
      <c r="AW455" s="10"/>
    </row>
    <row r="456" spans="1:49" s="11" customFormat="1" ht="12.75">
      <c r="A456" s="10"/>
      <c r="G456" s="12"/>
      <c r="J456" s="10"/>
      <c r="K456" s="10"/>
      <c r="L456" s="10"/>
      <c r="M456" s="10"/>
      <c r="N456" s="10"/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  <c r="AA456" s="10"/>
      <c r="AB456" s="10"/>
      <c r="AC456" s="10"/>
      <c r="AD456" s="10"/>
      <c r="AE456" s="10"/>
      <c r="AF456" s="10"/>
      <c r="AG456" s="10"/>
      <c r="AH456" s="10"/>
      <c r="AI456" s="10"/>
      <c r="AJ456" s="10"/>
      <c r="AK456" s="10"/>
      <c r="AL456" s="10"/>
      <c r="AM456" s="10"/>
      <c r="AN456" s="10"/>
      <c r="AO456" s="10"/>
      <c r="AP456" s="10"/>
      <c r="AQ456" s="10"/>
      <c r="AR456" s="10"/>
      <c r="AS456" s="10"/>
      <c r="AT456" s="10"/>
      <c r="AU456" s="10"/>
      <c r="AV456" s="10"/>
      <c r="AW456" s="10"/>
    </row>
    <row r="457" spans="1:49" s="11" customFormat="1" ht="12.75">
      <c r="A457" s="10"/>
      <c r="G457" s="12"/>
      <c r="J457" s="10"/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  <c r="AA457" s="10"/>
      <c r="AB457" s="10"/>
      <c r="AC457" s="10"/>
      <c r="AD457" s="10"/>
      <c r="AE457" s="10"/>
      <c r="AF457" s="10"/>
      <c r="AG457" s="10"/>
      <c r="AH457" s="10"/>
      <c r="AI457" s="10"/>
      <c r="AJ457" s="10"/>
      <c r="AK457" s="10"/>
      <c r="AL457" s="10"/>
      <c r="AM457" s="10"/>
      <c r="AN457" s="10"/>
      <c r="AO457" s="10"/>
      <c r="AP457" s="10"/>
      <c r="AQ457" s="10"/>
      <c r="AR457" s="10"/>
      <c r="AS457" s="10"/>
      <c r="AT457" s="10"/>
      <c r="AU457" s="10"/>
      <c r="AV457" s="10"/>
      <c r="AW457" s="10"/>
    </row>
    <row r="458" spans="1:49" s="11" customFormat="1" ht="12.75">
      <c r="A458" s="10"/>
      <c r="G458" s="12"/>
      <c r="J458" s="10"/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  <c r="AA458" s="10"/>
      <c r="AB458" s="10"/>
      <c r="AC458" s="10"/>
      <c r="AD458" s="10"/>
      <c r="AE458" s="10"/>
      <c r="AF458" s="10"/>
      <c r="AG458" s="10"/>
      <c r="AH458" s="10"/>
      <c r="AI458" s="10"/>
      <c r="AJ458" s="10"/>
      <c r="AK458" s="10"/>
      <c r="AL458" s="10"/>
      <c r="AM458" s="10"/>
      <c r="AN458" s="10"/>
      <c r="AO458" s="10"/>
      <c r="AP458" s="10"/>
      <c r="AQ458" s="10"/>
      <c r="AR458" s="10"/>
      <c r="AS458" s="10"/>
      <c r="AT458" s="10"/>
      <c r="AU458" s="10"/>
      <c r="AV458" s="10"/>
      <c r="AW458" s="10"/>
    </row>
    <row r="459" spans="1:49" s="11" customFormat="1" ht="12.75">
      <c r="A459" s="10"/>
      <c r="G459" s="12"/>
      <c r="J459" s="10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  <c r="AA459" s="10"/>
      <c r="AB459" s="10"/>
      <c r="AC459" s="10"/>
      <c r="AD459" s="10"/>
      <c r="AE459" s="10"/>
      <c r="AF459" s="10"/>
      <c r="AG459" s="10"/>
      <c r="AH459" s="10"/>
      <c r="AI459" s="10"/>
      <c r="AJ459" s="10"/>
      <c r="AK459" s="10"/>
      <c r="AL459" s="10"/>
      <c r="AM459" s="10"/>
      <c r="AN459" s="10"/>
      <c r="AO459" s="10"/>
      <c r="AP459" s="10"/>
      <c r="AQ459" s="10"/>
      <c r="AR459" s="10"/>
      <c r="AS459" s="10"/>
      <c r="AT459" s="10"/>
      <c r="AU459" s="10"/>
      <c r="AV459" s="10"/>
      <c r="AW459" s="10"/>
    </row>
    <row r="460" spans="1:49" s="11" customFormat="1" ht="12.75">
      <c r="A460" s="10"/>
      <c r="G460" s="12"/>
      <c r="J460" s="10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  <c r="AA460" s="10"/>
      <c r="AB460" s="10"/>
      <c r="AC460" s="10"/>
      <c r="AD460" s="10"/>
      <c r="AE460" s="10"/>
      <c r="AF460" s="10"/>
      <c r="AG460" s="10"/>
      <c r="AH460" s="10"/>
      <c r="AI460" s="10"/>
      <c r="AJ460" s="10"/>
      <c r="AK460" s="10"/>
      <c r="AL460" s="10"/>
      <c r="AM460" s="10"/>
      <c r="AN460" s="10"/>
      <c r="AO460" s="10"/>
      <c r="AP460" s="10"/>
      <c r="AQ460" s="10"/>
      <c r="AR460" s="10"/>
      <c r="AS460" s="10"/>
      <c r="AT460" s="10"/>
      <c r="AU460" s="10"/>
      <c r="AV460" s="10"/>
      <c r="AW460" s="10"/>
    </row>
    <row r="461" spans="1:49" s="11" customFormat="1" ht="12.75">
      <c r="A461" s="10"/>
      <c r="G461" s="12"/>
      <c r="J461" s="10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  <c r="AA461" s="10"/>
      <c r="AB461" s="10"/>
      <c r="AC461" s="10"/>
      <c r="AD461" s="10"/>
      <c r="AE461" s="10"/>
      <c r="AF461" s="10"/>
      <c r="AG461" s="10"/>
      <c r="AH461" s="10"/>
      <c r="AI461" s="10"/>
      <c r="AJ461" s="10"/>
      <c r="AK461" s="10"/>
      <c r="AL461" s="10"/>
      <c r="AM461" s="10"/>
      <c r="AN461" s="10"/>
      <c r="AO461" s="10"/>
      <c r="AP461" s="10"/>
      <c r="AQ461" s="10"/>
      <c r="AR461" s="10"/>
      <c r="AS461" s="10"/>
      <c r="AT461" s="10"/>
      <c r="AU461" s="10"/>
      <c r="AV461" s="10"/>
      <c r="AW461" s="10"/>
    </row>
    <row r="462" spans="1:49" s="11" customFormat="1" ht="12.75">
      <c r="A462" s="10"/>
      <c r="G462" s="12"/>
      <c r="J462" s="10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  <c r="AA462" s="10"/>
      <c r="AB462" s="10"/>
      <c r="AC462" s="10"/>
      <c r="AD462" s="10"/>
      <c r="AE462" s="10"/>
      <c r="AF462" s="10"/>
      <c r="AG462" s="10"/>
      <c r="AH462" s="10"/>
      <c r="AI462" s="10"/>
      <c r="AJ462" s="10"/>
      <c r="AK462" s="10"/>
      <c r="AL462" s="10"/>
      <c r="AM462" s="10"/>
      <c r="AN462" s="10"/>
      <c r="AO462" s="10"/>
      <c r="AP462" s="10"/>
      <c r="AQ462" s="10"/>
      <c r="AR462" s="10"/>
      <c r="AS462" s="10"/>
      <c r="AT462" s="10"/>
      <c r="AU462" s="10"/>
      <c r="AV462" s="10"/>
      <c r="AW462" s="10"/>
    </row>
    <row r="463" spans="1:49" s="11" customFormat="1" ht="12.75">
      <c r="A463" s="10"/>
      <c r="G463" s="12"/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  <c r="AA463" s="10"/>
      <c r="AB463" s="10"/>
      <c r="AC463" s="10"/>
      <c r="AD463" s="10"/>
      <c r="AE463" s="10"/>
      <c r="AF463" s="10"/>
      <c r="AG463" s="10"/>
      <c r="AH463" s="10"/>
      <c r="AI463" s="10"/>
      <c r="AJ463" s="10"/>
      <c r="AK463" s="10"/>
      <c r="AL463" s="10"/>
      <c r="AM463" s="10"/>
      <c r="AN463" s="10"/>
      <c r="AO463" s="10"/>
      <c r="AP463" s="10"/>
      <c r="AQ463" s="10"/>
      <c r="AR463" s="10"/>
      <c r="AS463" s="10"/>
      <c r="AT463" s="10"/>
      <c r="AU463" s="10"/>
      <c r="AV463" s="10"/>
      <c r="AW463" s="10"/>
    </row>
    <row r="464" spans="1:49" s="11" customFormat="1" ht="12.75">
      <c r="A464" s="10"/>
      <c r="G464" s="12"/>
      <c r="J464" s="10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  <c r="AA464" s="10"/>
      <c r="AB464" s="10"/>
      <c r="AC464" s="10"/>
      <c r="AD464" s="10"/>
      <c r="AE464" s="10"/>
      <c r="AF464" s="10"/>
      <c r="AG464" s="10"/>
      <c r="AH464" s="10"/>
      <c r="AI464" s="10"/>
      <c r="AJ464" s="10"/>
      <c r="AK464" s="10"/>
      <c r="AL464" s="10"/>
      <c r="AM464" s="10"/>
      <c r="AN464" s="10"/>
      <c r="AO464" s="10"/>
      <c r="AP464" s="10"/>
      <c r="AQ464" s="10"/>
      <c r="AR464" s="10"/>
      <c r="AS464" s="10"/>
      <c r="AT464" s="10"/>
      <c r="AU464" s="10"/>
      <c r="AV464" s="10"/>
      <c r="AW464" s="10"/>
    </row>
    <row r="465" spans="1:49" s="11" customFormat="1" ht="12.75">
      <c r="A465" s="10"/>
      <c r="G465" s="12"/>
      <c r="J465" s="10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  <c r="AA465" s="10"/>
      <c r="AB465" s="10"/>
      <c r="AC465" s="10"/>
      <c r="AD465" s="10"/>
      <c r="AE465" s="10"/>
      <c r="AF465" s="10"/>
      <c r="AG465" s="10"/>
      <c r="AH465" s="10"/>
      <c r="AI465" s="10"/>
      <c r="AJ465" s="10"/>
      <c r="AK465" s="10"/>
      <c r="AL465" s="10"/>
      <c r="AM465" s="10"/>
      <c r="AN465" s="10"/>
      <c r="AO465" s="10"/>
      <c r="AP465" s="10"/>
      <c r="AQ465" s="10"/>
      <c r="AR465" s="10"/>
      <c r="AS465" s="10"/>
      <c r="AT465" s="10"/>
      <c r="AU465" s="10"/>
      <c r="AV465" s="10"/>
      <c r="AW465" s="10"/>
    </row>
    <row r="466" spans="1:49" s="11" customFormat="1" ht="12.75">
      <c r="A466" s="10"/>
      <c r="G466" s="12"/>
      <c r="J466" s="10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  <c r="AA466" s="10"/>
      <c r="AB466" s="10"/>
      <c r="AC466" s="10"/>
      <c r="AD466" s="10"/>
      <c r="AE466" s="10"/>
      <c r="AF466" s="10"/>
      <c r="AG466" s="10"/>
      <c r="AH466" s="10"/>
      <c r="AI466" s="10"/>
      <c r="AJ466" s="10"/>
      <c r="AK466" s="10"/>
      <c r="AL466" s="10"/>
      <c r="AM466" s="10"/>
      <c r="AN466" s="10"/>
      <c r="AO466" s="10"/>
      <c r="AP466" s="10"/>
      <c r="AQ466" s="10"/>
      <c r="AR466" s="10"/>
      <c r="AS466" s="10"/>
      <c r="AT466" s="10"/>
      <c r="AU466" s="10"/>
      <c r="AV466" s="10"/>
      <c r="AW466" s="10"/>
    </row>
    <row r="467" spans="1:49" s="11" customFormat="1" ht="12.75">
      <c r="A467" s="10"/>
      <c r="G467" s="12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  <c r="AA467" s="10"/>
      <c r="AB467" s="10"/>
      <c r="AC467" s="10"/>
      <c r="AD467" s="10"/>
      <c r="AE467" s="10"/>
      <c r="AF467" s="10"/>
      <c r="AG467" s="10"/>
      <c r="AH467" s="10"/>
      <c r="AI467" s="10"/>
      <c r="AJ467" s="10"/>
      <c r="AK467" s="10"/>
      <c r="AL467" s="10"/>
      <c r="AM467" s="10"/>
      <c r="AN467" s="10"/>
      <c r="AO467" s="10"/>
      <c r="AP467" s="10"/>
      <c r="AQ467" s="10"/>
      <c r="AR467" s="10"/>
      <c r="AS467" s="10"/>
      <c r="AT467" s="10"/>
      <c r="AU467" s="10"/>
      <c r="AV467" s="10"/>
      <c r="AW467" s="10"/>
    </row>
    <row r="468" spans="1:49" s="11" customFormat="1" ht="12.75">
      <c r="A468" s="10"/>
      <c r="G468" s="12"/>
      <c r="J468" s="10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  <c r="AA468" s="10"/>
      <c r="AB468" s="10"/>
      <c r="AC468" s="10"/>
      <c r="AD468" s="10"/>
      <c r="AE468" s="10"/>
      <c r="AF468" s="10"/>
      <c r="AG468" s="10"/>
      <c r="AH468" s="10"/>
      <c r="AI468" s="10"/>
      <c r="AJ468" s="10"/>
      <c r="AK468" s="10"/>
      <c r="AL468" s="10"/>
      <c r="AM468" s="10"/>
      <c r="AN468" s="10"/>
      <c r="AO468" s="10"/>
      <c r="AP468" s="10"/>
      <c r="AQ468" s="10"/>
      <c r="AR468" s="10"/>
      <c r="AS468" s="10"/>
      <c r="AT468" s="10"/>
      <c r="AU468" s="10"/>
      <c r="AV468" s="10"/>
      <c r="AW468" s="10"/>
    </row>
    <row r="469" spans="1:49" s="11" customFormat="1" ht="12.75">
      <c r="A469" s="10"/>
      <c r="G469" s="12"/>
      <c r="J469" s="10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  <c r="AA469" s="10"/>
      <c r="AB469" s="10"/>
      <c r="AC469" s="10"/>
      <c r="AD469" s="10"/>
      <c r="AE469" s="10"/>
      <c r="AF469" s="10"/>
      <c r="AG469" s="10"/>
      <c r="AH469" s="10"/>
      <c r="AI469" s="10"/>
      <c r="AJ469" s="10"/>
      <c r="AK469" s="10"/>
      <c r="AL469" s="10"/>
      <c r="AM469" s="10"/>
      <c r="AN469" s="10"/>
      <c r="AO469" s="10"/>
      <c r="AP469" s="10"/>
      <c r="AQ469" s="10"/>
      <c r="AR469" s="10"/>
      <c r="AS469" s="10"/>
      <c r="AT469" s="10"/>
      <c r="AU469" s="10"/>
      <c r="AV469" s="10"/>
      <c r="AW469" s="10"/>
    </row>
    <row r="470" spans="1:49" s="11" customFormat="1" ht="12.75">
      <c r="A470" s="10"/>
      <c r="G470" s="12"/>
      <c r="J470" s="10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  <c r="AA470" s="10"/>
      <c r="AB470" s="10"/>
      <c r="AC470" s="10"/>
      <c r="AD470" s="10"/>
      <c r="AE470" s="10"/>
      <c r="AF470" s="10"/>
      <c r="AG470" s="10"/>
      <c r="AH470" s="10"/>
      <c r="AI470" s="10"/>
      <c r="AJ470" s="10"/>
      <c r="AK470" s="10"/>
      <c r="AL470" s="10"/>
      <c r="AM470" s="10"/>
      <c r="AN470" s="10"/>
      <c r="AO470" s="10"/>
      <c r="AP470" s="10"/>
      <c r="AQ470" s="10"/>
      <c r="AR470" s="10"/>
      <c r="AS470" s="10"/>
      <c r="AT470" s="10"/>
      <c r="AU470" s="10"/>
      <c r="AV470" s="10"/>
      <c r="AW470" s="10"/>
    </row>
    <row r="471" spans="1:49" s="11" customFormat="1" ht="12.75">
      <c r="A471" s="10"/>
      <c r="G471" s="12"/>
      <c r="J471" s="10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  <c r="AA471" s="10"/>
      <c r="AB471" s="10"/>
      <c r="AC471" s="10"/>
      <c r="AD471" s="10"/>
      <c r="AE471" s="10"/>
      <c r="AF471" s="10"/>
      <c r="AG471" s="10"/>
      <c r="AH471" s="10"/>
      <c r="AI471" s="10"/>
      <c r="AJ471" s="10"/>
      <c r="AK471" s="10"/>
      <c r="AL471" s="10"/>
      <c r="AM471" s="10"/>
      <c r="AN471" s="10"/>
      <c r="AO471" s="10"/>
      <c r="AP471" s="10"/>
      <c r="AQ471" s="10"/>
      <c r="AR471" s="10"/>
      <c r="AS471" s="10"/>
      <c r="AT471" s="10"/>
      <c r="AU471" s="10"/>
      <c r="AV471" s="10"/>
      <c r="AW471" s="10"/>
    </row>
    <row r="472" spans="1:49" s="11" customFormat="1" ht="12.75">
      <c r="A472" s="10"/>
      <c r="G472" s="12"/>
      <c r="J472" s="10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  <c r="AA472" s="10"/>
      <c r="AB472" s="10"/>
      <c r="AC472" s="10"/>
      <c r="AD472" s="10"/>
      <c r="AE472" s="10"/>
      <c r="AF472" s="10"/>
      <c r="AG472" s="10"/>
      <c r="AH472" s="10"/>
      <c r="AI472" s="10"/>
      <c r="AJ472" s="10"/>
      <c r="AK472" s="10"/>
      <c r="AL472" s="10"/>
      <c r="AM472" s="10"/>
      <c r="AN472" s="10"/>
      <c r="AO472" s="10"/>
      <c r="AP472" s="10"/>
      <c r="AQ472" s="10"/>
      <c r="AR472" s="10"/>
      <c r="AS472" s="10"/>
      <c r="AT472" s="10"/>
      <c r="AU472" s="10"/>
      <c r="AV472" s="10"/>
      <c r="AW472" s="10"/>
    </row>
    <row r="473" spans="1:49" s="11" customFormat="1" ht="12.75">
      <c r="A473" s="10"/>
      <c r="G473" s="12"/>
      <c r="J473" s="10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  <c r="AA473" s="10"/>
      <c r="AB473" s="10"/>
      <c r="AC473" s="10"/>
      <c r="AD473" s="10"/>
      <c r="AE473" s="10"/>
      <c r="AF473" s="10"/>
      <c r="AG473" s="10"/>
      <c r="AH473" s="10"/>
      <c r="AI473" s="10"/>
      <c r="AJ473" s="10"/>
      <c r="AK473" s="10"/>
      <c r="AL473" s="10"/>
      <c r="AM473" s="10"/>
      <c r="AN473" s="10"/>
      <c r="AO473" s="10"/>
      <c r="AP473" s="10"/>
      <c r="AQ473" s="10"/>
      <c r="AR473" s="10"/>
      <c r="AS473" s="10"/>
      <c r="AT473" s="10"/>
      <c r="AU473" s="10"/>
      <c r="AV473" s="10"/>
      <c r="AW473" s="10"/>
    </row>
    <row r="474" spans="1:49" s="11" customFormat="1" ht="12.75">
      <c r="A474" s="10"/>
      <c r="G474" s="12"/>
      <c r="J474" s="10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  <c r="AA474" s="10"/>
      <c r="AB474" s="10"/>
      <c r="AC474" s="10"/>
      <c r="AD474" s="10"/>
      <c r="AE474" s="10"/>
      <c r="AF474" s="10"/>
      <c r="AG474" s="10"/>
      <c r="AH474" s="10"/>
      <c r="AI474" s="10"/>
      <c r="AJ474" s="10"/>
      <c r="AK474" s="10"/>
      <c r="AL474" s="10"/>
      <c r="AM474" s="10"/>
      <c r="AN474" s="10"/>
      <c r="AO474" s="10"/>
      <c r="AP474" s="10"/>
      <c r="AQ474" s="10"/>
      <c r="AR474" s="10"/>
      <c r="AS474" s="10"/>
      <c r="AT474" s="10"/>
      <c r="AU474" s="10"/>
      <c r="AV474" s="10"/>
      <c r="AW474" s="10"/>
    </row>
    <row r="475" spans="1:49" s="11" customFormat="1" ht="12.75">
      <c r="A475" s="10"/>
      <c r="G475" s="12"/>
      <c r="J475" s="10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  <c r="AA475" s="10"/>
      <c r="AB475" s="10"/>
      <c r="AC475" s="10"/>
      <c r="AD475" s="10"/>
      <c r="AE475" s="10"/>
      <c r="AF475" s="10"/>
      <c r="AG475" s="10"/>
      <c r="AH475" s="10"/>
      <c r="AI475" s="10"/>
      <c r="AJ475" s="10"/>
      <c r="AK475" s="10"/>
      <c r="AL475" s="10"/>
      <c r="AM475" s="10"/>
      <c r="AN475" s="10"/>
      <c r="AO475" s="10"/>
      <c r="AP475" s="10"/>
      <c r="AQ475" s="10"/>
      <c r="AR475" s="10"/>
      <c r="AS475" s="10"/>
      <c r="AT475" s="10"/>
      <c r="AU475" s="10"/>
      <c r="AV475" s="10"/>
      <c r="AW475" s="10"/>
    </row>
    <row r="476" spans="1:49" s="11" customFormat="1" ht="12.75">
      <c r="A476" s="10"/>
      <c r="G476" s="12"/>
      <c r="J476" s="10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  <c r="AA476" s="10"/>
      <c r="AB476" s="10"/>
      <c r="AC476" s="10"/>
      <c r="AD476" s="10"/>
      <c r="AE476" s="10"/>
      <c r="AF476" s="10"/>
      <c r="AG476" s="10"/>
      <c r="AH476" s="10"/>
      <c r="AI476" s="10"/>
      <c r="AJ476" s="10"/>
      <c r="AK476" s="10"/>
      <c r="AL476" s="10"/>
      <c r="AM476" s="10"/>
      <c r="AN476" s="10"/>
      <c r="AO476" s="10"/>
      <c r="AP476" s="10"/>
      <c r="AQ476" s="10"/>
      <c r="AR476" s="10"/>
      <c r="AS476" s="10"/>
      <c r="AT476" s="10"/>
      <c r="AU476" s="10"/>
      <c r="AV476" s="10"/>
      <c r="AW476" s="10"/>
    </row>
    <row r="477" spans="1:49" s="11" customFormat="1" ht="12.75">
      <c r="A477" s="10"/>
      <c r="G477" s="12"/>
      <c r="J477" s="10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  <c r="AA477" s="10"/>
      <c r="AB477" s="10"/>
      <c r="AC477" s="10"/>
      <c r="AD477" s="10"/>
      <c r="AE477" s="10"/>
      <c r="AF477" s="10"/>
      <c r="AG477" s="10"/>
      <c r="AH477" s="10"/>
      <c r="AI477" s="10"/>
      <c r="AJ477" s="10"/>
      <c r="AK477" s="10"/>
      <c r="AL477" s="10"/>
      <c r="AM477" s="10"/>
      <c r="AN477" s="10"/>
      <c r="AO477" s="10"/>
      <c r="AP477" s="10"/>
      <c r="AQ477" s="10"/>
      <c r="AR477" s="10"/>
      <c r="AS477" s="10"/>
      <c r="AT477" s="10"/>
      <c r="AU477" s="10"/>
      <c r="AV477" s="10"/>
      <c r="AW477" s="10"/>
    </row>
    <row r="478" spans="1:49" s="11" customFormat="1" ht="12.75">
      <c r="A478" s="10"/>
      <c r="G478" s="12"/>
      <c r="J478" s="10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  <c r="AA478" s="10"/>
      <c r="AB478" s="10"/>
      <c r="AC478" s="10"/>
      <c r="AD478" s="10"/>
      <c r="AE478" s="10"/>
      <c r="AF478" s="10"/>
      <c r="AG478" s="10"/>
      <c r="AH478" s="10"/>
      <c r="AI478" s="10"/>
      <c r="AJ478" s="10"/>
      <c r="AK478" s="10"/>
      <c r="AL478" s="10"/>
      <c r="AM478" s="10"/>
      <c r="AN478" s="10"/>
      <c r="AO478" s="10"/>
      <c r="AP478" s="10"/>
      <c r="AQ478" s="10"/>
      <c r="AR478" s="10"/>
      <c r="AS478" s="10"/>
      <c r="AT478" s="10"/>
      <c r="AU478" s="10"/>
      <c r="AV478" s="10"/>
      <c r="AW478" s="10"/>
    </row>
    <row r="479" spans="1:49" s="11" customFormat="1" ht="12.75">
      <c r="A479" s="10"/>
      <c r="G479" s="12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  <c r="AA479" s="10"/>
      <c r="AB479" s="10"/>
      <c r="AC479" s="10"/>
      <c r="AD479" s="10"/>
      <c r="AE479" s="10"/>
      <c r="AF479" s="10"/>
      <c r="AG479" s="10"/>
      <c r="AH479" s="10"/>
      <c r="AI479" s="10"/>
      <c r="AJ479" s="10"/>
      <c r="AK479" s="10"/>
      <c r="AL479" s="10"/>
      <c r="AM479" s="10"/>
      <c r="AN479" s="10"/>
      <c r="AO479" s="10"/>
      <c r="AP479" s="10"/>
      <c r="AQ479" s="10"/>
      <c r="AR479" s="10"/>
      <c r="AS479" s="10"/>
      <c r="AT479" s="10"/>
      <c r="AU479" s="10"/>
      <c r="AV479" s="10"/>
      <c r="AW479" s="10"/>
    </row>
    <row r="480" spans="1:49" s="11" customFormat="1" ht="12.75">
      <c r="A480" s="10"/>
      <c r="G480" s="12"/>
      <c r="J480" s="10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  <c r="AA480" s="10"/>
      <c r="AB480" s="10"/>
      <c r="AC480" s="10"/>
      <c r="AD480" s="10"/>
      <c r="AE480" s="10"/>
      <c r="AF480" s="10"/>
      <c r="AG480" s="10"/>
      <c r="AH480" s="10"/>
      <c r="AI480" s="10"/>
      <c r="AJ480" s="10"/>
      <c r="AK480" s="10"/>
      <c r="AL480" s="10"/>
      <c r="AM480" s="10"/>
      <c r="AN480" s="10"/>
      <c r="AO480" s="10"/>
      <c r="AP480" s="10"/>
      <c r="AQ480" s="10"/>
      <c r="AR480" s="10"/>
      <c r="AS480" s="10"/>
      <c r="AT480" s="10"/>
      <c r="AU480" s="10"/>
      <c r="AV480" s="10"/>
      <c r="AW480" s="10"/>
    </row>
    <row r="481" spans="1:49" s="11" customFormat="1" ht="12.75">
      <c r="A481" s="10"/>
      <c r="G481" s="12"/>
      <c r="J481" s="10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  <c r="AA481" s="10"/>
      <c r="AB481" s="10"/>
      <c r="AC481" s="10"/>
      <c r="AD481" s="10"/>
      <c r="AE481" s="10"/>
      <c r="AF481" s="10"/>
      <c r="AG481" s="10"/>
      <c r="AH481" s="10"/>
      <c r="AI481" s="10"/>
      <c r="AJ481" s="10"/>
      <c r="AK481" s="10"/>
      <c r="AL481" s="10"/>
      <c r="AM481" s="10"/>
      <c r="AN481" s="10"/>
      <c r="AO481" s="10"/>
      <c r="AP481" s="10"/>
      <c r="AQ481" s="10"/>
      <c r="AR481" s="10"/>
      <c r="AS481" s="10"/>
      <c r="AT481" s="10"/>
      <c r="AU481" s="10"/>
      <c r="AV481" s="10"/>
      <c r="AW481" s="10"/>
    </row>
    <row r="482" spans="1:49" s="11" customFormat="1" ht="12.75">
      <c r="A482" s="10"/>
      <c r="G482" s="12"/>
      <c r="J482" s="10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  <c r="AA482" s="10"/>
      <c r="AB482" s="10"/>
      <c r="AC482" s="10"/>
      <c r="AD482" s="10"/>
      <c r="AE482" s="10"/>
      <c r="AF482" s="10"/>
      <c r="AG482" s="10"/>
      <c r="AH482" s="10"/>
      <c r="AI482" s="10"/>
      <c r="AJ482" s="10"/>
      <c r="AK482" s="10"/>
      <c r="AL482" s="10"/>
      <c r="AM482" s="10"/>
      <c r="AN482" s="10"/>
      <c r="AO482" s="10"/>
      <c r="AP482" s="10"/>
      <c r="AQ482" s="10"/>
      <c r="AR482" s="10"/>
      <c r="AS482" s="10"/>
      <c r="AT482" s="10"/>
      <c r="AU482" s="10"/>
      <c r="AV482" s="10"/>
      <c r="AW482" s="10"/>
    </row>
    <row r="483" spans="1:49" s="11" customFormat="1" ht="12.75">
      <c r="A483" s="10"/>
      <c r="G483" s="12"/>
      <c r="J483" s="10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  <c r="AA483" s="10"/>
      <c r="AB483" s="10"/>
      <c r="AC483" s="10"/>
      <c r="AD483" s="10"/>
      <c r="AE483" s="10"/>
      <c r="AF483" s="10"/>
      <c r="AG483" s="10"/>
      <c r="AH483" s="10"/>
      <c r="AI483" s="10"/>
      <c r="AJ483" s="10"/>
      <c r="AK483" s="10"/>
      <c r="AL483" s="10"/>
      <c r="AM483" s="10"/>
      <c r="AN483" s="10"/>
      <c r="AO483" s="10"/>
      <c r="AP483" s="10"/>
      <c r="AQ483" s="10"/>
      <c r="AR483" s="10"/>
      <c r="AS483" s="10"/>
      <c r="AT483" s="10"/>
      <c r="AU483" s="10"/>
      <c r="AV483" s="10"/>
      <c r="AW483" s="10"/>
    </row>
    <row r="484" spans="1:49" s="11" customFormat="1" ht="12.75">
      <c r="A484" s="10"/>
      <c r="G484" s="12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  <c r="AA484" s="10"/>
      <c r="AB484" s="10"/>
      <c r="AC484" s="10"/>
      <c r="AD484" s="10"/>
      <c r="AE484" s="10"/>
      <c r="AF484" s="10"/>
      <c r="AG484" s="10"/>
      <c r="AH484" s="10"/>
      <c r="AI484" s="10"/>
      <c r="AJ484" s="10"/>
      <c r="AK484" s="10"/>
      <c r="AL484" s="10"/>
      <c r="AM484" s="10"/>
      <c r="AN484" s="10"/>
      <c r="AO484" s="10"/>
      <c r="AP484" s="10"/>
      <c r="AQ484" s="10"/>
      <c r="AR484" s="10"/>
      <c r="AS484" s="10"/>
      <c r="AT484" s="10"/>
      <c r="AU484" s="10"/>
      <c r="AV484" s="10"/>
      <c r="AW484" s="10"/>
    </row>
    <row r="485" spans="1:49" s="11" customFormat="1" ht="12.75">
      <c r="A485" s="10"/>
      <c r="G485" s="12"/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  <c r="AA485" s="10"/>
      <c r="AB485" s="10"/>
      <c r="AC485" s="10"/>
      <c r="AD485" s="10"/>
      <c r="AE485" s="10"/>
      <c r="AF485" s="10"/>
      <c r="AG485" s="10"/>
      <c r="AH485" s="10"/>
      <c r="AI485" s="10"/>
      <c r="AJ485" s="10"/>
      <c r="AK485" s="10"/>
      <c r="AL485" s="10"/>
      <c r="AM485" s="10"/>
      <c r="AN485" s="10"/>
      <c r="AO485" s="10"/>
      <c r="AP485" s="10"/>
      <c r="AQ485" s="10"/>
      <c r="AR485" s="10"/>
      <c r="AS485" s="10"/>
      <c r="AT485" s="10"/>
      <c r="AU485" s="10"/>
      <c r="AV485" s="10"/>
      <c r="AW485" s="10"/>
    </row>
    <row r="486" spans="1:49" s="11" customFormat="1" ht="12.75">
      <c r="A486" s="10"/>
      <c r="G486" s="12"/>
      <c r="J486" s="10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  <c r="AA486" s="10"/>
      <c r="AB486" s="10"/>
      <c r="AC486" s="10"/>
      <c r="AD486" s="10"/>
      <c r="AE486" s="10"/>
      <c r="AF486" s="10"/>
      <c r="AG486" s="10"/>
      <c r="AH486" s="10"/>
      <c r="AI486" s="10"/>
      <c r="AJ486" s="10"/>
      <c r="AK486" s="10"/>
      <c r="AL486" s="10"/>
      <c r="AM486" s="10"/>
      <c r="AN486" s="10"/>
      <c r="AO486" s="10"/>
      <c r="AP486" s="10"/>
      <c r="AQ486" s="10"/>
      <c r="AR486" s="10"/>
      <c r="AS486" s="10"/>
      <c r="AT486" s="10"/>
      <c r="AU486" s="10"/>
      <c r="AV486" s="10"/>
      <c r="AW486" s="10"/>
    </row>
    <row r="487" spans="1:49" s="11" customFormat="1" ht="12.75">
      <c r="A487" s="10"/>
      <c r="G487" s="12"/>
      <c r="J487" s="10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  <c r="AA487" s="10"/>
      <c r="AB487" s="10"/>
      <c r="AC487" s="10"/>
      <c r="AD487" s="10"/>
      <c r="AE487" s="10"/>
      <c r="AF487" s="10"/>
      <c r="AG487" s="10"/>
      <c r="AH487" s="10"/>
      <c r="AI487" s="10"/>
      <c r="AJ487" s="10"/>
      <c r="AK487" s="10"/>
      <c r="AL487" s="10"/>
      <c r="AM487" s="10"/>
      <c r="AN487" s="10"/>
      <c r="AO487" s="10"/>
      <c r="AP487" s="10"/>
      <c r="AQ487" s="10"/>
      <c r="AR487" s="10"/>
      <c r="AS487" s="10"/>
      <c r="AT487" s="10"/>
      <c r="AU487" s="10"/>
      <c r="AV487" s="10"/>
      <c r="AW487" s="10"/>
    </row>
    <row r="488" spans="1:49" s="11" customFormat="1" ht="12.75">
      <c r="A488" s="10"/>
      <c r="G488" s="12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  <c r="AA488" s="10"/>
      <c r="AB488" s="10"/>
      <c r="AC488" s="10"/>
      <c r="AD488" s="10"/>
      <c r="AE488" s="10"/>
      <c r="AF488" s="10"/>
      <c r="AG488" s="10"/>
      <c r="AH488" s="10"/>
      <c r="AI488" s="10"/>
      <c r="AJ488" s="10"/>
      <c r="AK488" s="10"/>
      <c r="AL488" s="10"/>
      <c r="AM488" s="10"/>
      <c r="AN488" s="10"/>
      <c r="AO488" s="10"/>
      <c r="AP488" s="10"/>
      <c r="AQ488" s="10"/>
      <c r="AR488" s="10"/>
      <c r="AS488" s="10"/>
      <c r="AT488" s="10"/>
      <c r="AU488" s="10"/>
      <c r="AV488" s="10"/>
      <c r="AW488" s="10"/>
    </row>
    <row r="489" spans="1:49" s="11" customFormat="1" ht="12.75">
      <c r="A489" s="10"/>
      <c r="G489" s="12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  <c r="AA489" s="10"/>
      <c r="AB489" s="10"/>
      <c r="AC489" s="10"/>
      <c r="AD489" s="10"/>
      <c r="AE489" s="10"/>
      <c r="AF489" s="10"/>
      <c r="AG489" s="10"/>
      <c r="AH489" s="10"/>
      <c r="AI489" s="10"/>
      <c r="AJ489" s="10"/>
      <c r="AK489" s="10"/>
      <c r="AL489" s="10"/>
      <c r="AM489" s="10"/>
      <c r="AN489" s="10"/>
      <c r="AO489" s="10"/>
      <c r="AP489" s="10"/>
      <c r="AQ489" s="10"/>
      <c r="AR489" s="10"/>
      <c r="AS489" s="10"/>
      <c r="AT489" s="10"/>
      <c r="AU489" s="10"/>
      <c r="AV489" s="10"/>
      <c r="AW489" s="10"/>
    </row>
    <row r="490" spans="1:49" s="11" customFormat="1" ht="12.75">
      <c r="A490" s="10"/>
      <c r="G490" s="12"/>
      <c r="J490" s="10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  <c r="AA490" s="10"/>
      <c r="AB490" s="10"/>
      <c r="AC490" s="10"/>
      <c r="AD490" s="10"/>
      <c r="AE490" s="10"/>
      <c r="AF490" s="10"/>
      <c r="AG490" s="10"/>
      <c r="AH490" s="10"/>
      <c r="AI490" s="10"/>
      <c r="AJ490" s="10"/>
      <c r="AK490" s="10"/>
      <c r="AL490" s="10"/>
      <c r="AM490" s="10"/>
      <c r="AN490" s="10"/>
      <c r="AO490" s="10"/>
      <c r="AP490" s="10"/>
      <c r="AQ490" s="10"/>
      <c r="AR490" s="10"/>
      <c r="AS490" s="10"/>
      <c r="AT490" s="10"/>
      <c r="AU490" s="10"/>
      <c r="AV490" s="10"/>
      <c r="AW490" s="10"/>
    </row>
    <row r="491" spans="1:49" s="11" customFormat="1" ht="12.75">
      <c r="A491" s="10"/>
      <c r="G491" s="12"/>
      <c r="J491" s="10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  <c r="AA491" s="10"/>
      <c r="AB491" s="10"/>
      <c r="AC491" s="10"/>
      <c r="AD491" s="10"/>
      <c r="AE491" s="10"/>
      <c r="AF491" s="10"/>
      <c r="AG491" s="10"/>
      <c r="AH491" s="10"/>
      <c r="AI491" s="10"/>
      <c r="AJ491" s="10"/>
      <c r="AK491" s="10"/>
      <c r="AL491" s="10"/>
      <c r="AM491" s="10"/>
      <c r="AN491" s="10"/>
      <c r="AO491" s="10"/>
      <c r="AP491" s="10"/>
      <c r="AQ491" s="10"/>
      <c r="AR491" s="10"/>
      <c r="AS491" s="10"/>
      <c r="AT491" s="10"/>
      <c r="AU491" s="10"/>
      <c r="AV491" s="10"/>
      <c r="AW491" s="10"/>
    </row>
    <row r="492" spans="1:49" s="11" customFormat="1" ht="12.75">
      <c r="A492" s="10"/>
      <c r="G492" s="12"/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  <c r="AA492" s="10"/>
      <c r="AB492" s="10"/>
      <c r="AC492" s="10"/>
      <c r="AD492" s="10"/>
      <c r="AE492" s="10"/>
      <c r="AF492" s="10"/>
      <c r="AG492" s="10"/>
      <c r="AH492" s="10"/>
      <c r="AI492" s="10"/>
      <c r="AJ492" s="10"/>
      <c r="AK492" s="10"/>
      <c r="AL492" s="10"/>
      <c r="AM492" s="10"/>
      <c r="AN492" s="10"/>
      <c r="AO492" s="10"/>
      <c r="AP492" s="10"/>
      <c r="AQ492" s="10"/>
      <c r="AR492" s="10"/>
      <c r="AS492" s="10"/>
      <c r="AT492" s="10"/>
      <c r="AU492" s="10"/>
      <c r="AV492" s="10"/>
      <c r="AW492" s="10"/>
    </row>
    <row r="493" spans="1:49" s="11" customFormat="1" ht="12.75">
      <c r="A493" s="10"/>
      <c r="G493" s="12"/>
      <c r="J493" s="10"/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  <c r="AA493" s="10"/>
      <c r="AB493" s="10"/>
      <c r="AC493" s="10"/>
      <c r="AD493" s="10"/>
      <c r="AE493" s="10"/>
      <c r="AF493" s="10"/>
      <c r="AG493" s="10"/>
      <c r="AH493" s="10"/>
      <c r="AI493" s="10"/>
      <c r="AJ493" s="10"/>
      <c r="AK493" s="10"/>
      <c r="AL493" s="10"/>
      <c r="AM493" s="10"/>
      <c r="AN493" s="10"/>
      <c r="AO493" s="10"/>
      <c r="AP493" s="10"/>
      <c r="AQ493" s="10"/>
      <c r="AR493" s="10"/>
      <c r="AS493" s="10"/>
      <c r="AT493" s="10"/>
      <c r="AU493" s="10"/>
      <c r="AV493" s="10"/>
      <c r="AW493" s="10"/>
    </row>
    <row r="494" spans="1:49" s="11" customFormat="1" ht="12.75">
      <c r="A494" s="10"/>
      <c r="G494" s="12"/>
      <c r="J494" s="10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  <c r="AA494" s="10"/>
      <c r="AB494" s="10"/>
      <c r="AC494" s="10"/>
      <c r="AD494" s="10"/>
      <c r="AE494" s="10"/>
      <c r="AF494" s="10"/>
      <c r="AG494" s="10"/>
      <c r="AH494" s="10"/>
      <c r="AI494" s="10"/>
      <c r="AJ494" s="10"/>
      <c r="AK494" s="10"/>
      <c r="AL494" s="10"/>
      <c r="AM494" s="10"/>
      <c r="AN494" s="10"/>
      <c r="AO494" s="10"/>
      <c r="AP494" s="10"/>
      <c r="AQ494" s="10"/>
      <c r="AR494" s="10"/>
      <c r="AS494" s="10"/>
      <c r="AT494" s="10"/>
      <c r="AU494" s="10"/>
      <c r="AV494" s="10"/>
      <c r="AW494" s="10"/>
    </row>
    <row r="495" spans="1:49" s="11" customFormat="1" ht="12.75">
      <c r="A495" s="10"/>
      <c r="G495" s="12"/>
      <c r="J495" s="10"/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  <c r="AA495" s="10"/>
      <c r="AB495" s="10"/>
      <c r="AC495" s="10"/>
      <c r="AD495" s="10"/>
      <c r="AE495" s="10"/>
      <c r="AF495" s="10"/>
      <c r="AG495" s="10"/>
      <c r="AH495" s="10"/>
      <c r="AI495" s="10"/>
      <c r="AJ495" s="10"/>
      <c r="AK495" s="10"/>
      <c r="AL495" s="10"/>
      <c r="AM495" s="10"/>
      <c r="AN495" s="10"/>
      <c r="AO495" s="10"/>
      <c r="AP495" s="10"/>
      <c r="AQ495" s="10"/>
      <c r="AR495" s="10"/>
      <c r="AS495" s="10"/>
      <c r="AT495" s="10"/>
      <c r="AU495" s="10"/>
      <c r="AV495" s="10"/>
      <c r="AW495" s="10"/>
    </row>
    <row r="496" spans="1:49" s="11" customFormat="1" ht="12.75">
      <c r="A496" s="10"/>
      <c r="G496" s="12"/>
      <c r="J496" s="10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  <c r="AA496" s="10"/>
      <c r="AB496" s="10"/>
      <c r="AC496" s="10"/>
      <c r="AD496" s="10"/>
      <c r="AE496" s="10"/>
      <c r="AF496" s="10"/>
      <c r="AG496" s="10"/>
      <c r="AH496" s="10"/>
      <c r="AI496" s="10"/>
      <c r="AJ496" s="10"/>
      <c r="AK496" s="10"/>
      <c r="AL496" s="10"/>
      <c r="AM496" s="10"/>
      <c r="AN496" s="10"/>
      <c r="AO496" s="10"/>
      <c r="AP496" s="10"/>
      <c r="AQ496" s="10"/>
      <c r="AR496" s="10"/>
      <c r="AS496" s="10"/>
      <c r="AT496" s="10"/>
      <c r="AU496" s="10"/>
      <c r="AV496" s="10"/>
      <c r="AW496" s="10"/>
    </row>
    <row r="497" spans="1:49" s="11" customFormat="1" ht="12.75">
      <c r="A497" s="10"/>
      <c r="G497" s="12"/>
      <c r="J497" s="10"/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  <c r="AA497" s="10"/>
      <c r="AB497" s="10"/>
      <c r="AC497" s="10"/>
      <c r="AD497" s="10"/>
      <c r="AE497" s="10"/>
      <c r="AF497" s="10"/>
      <c r="AG497" s="10"/>
      <c r="AH497" s="10"/>
      <c r="AI497" s="10"/>
      <c r="AJ497" s="10"/>
      <c r="AK497" s="10"/>
      <c r="AL497" s="10"/>
      <c r="AM497" s="10"/>
      <c r="AN497" s="10"/>
      <c r="AO497" s="10"/>
      <c r="AP497" s="10"/>
      <c r="AQ497" s="10"/>
      <c r="AR497" s="10"/>
      <c r="AS497" s="10"/>
      <c r="AT497" s="10"/>
      <c r="AU497" s="10"/>
      <c r="AV497" s="10"/>
      <c r="AW497" s="10"/>
    </row>
    <row r="498" spans="1:49" s="11" customFormat="1" ht="12.75">
      <c r="A498" s="10"/>
      <c r="G498" s="12"/>
      <c r="J498" s="10"/>
      <c r="K498" s="10"/>
      <c r="L498" s="10"/>
      <c r="M498" s="10"/>
      <c r="N498" s="10"/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  <c r="AA498" s="10"/>
      <c r="AB498" s="10"/>
      <c r="AC498" s="10"/>
      <c r="AD498" s="10"/>
      <c r="AE498" s="10"/>
      <c r="AF498" s="10"/>
      <c r="AG498" s="10"/>
      <c r="AH498" s="10"/>
      <c r="AI498" s="10"/>
      <c r="AJ498" s="10"/>
      <c r="AK498" s="10"/>
      <c r="AL498" s="10"/>
      <c r="AM498" s="10"/>
      <c r="AN498" s="10"/>
      <c r="AO498" s="10"/>
      <c r="AP498" s="10"/>
      <c r="AQ498" s="10"/>
      <c r="AR498" s="10"/>
      <c r="AS498" s="10"/>
      <c r="AT498" s="10"/>
      <c r="AU498" s="10"/>
      <c r="AV498" s="10"/>
      <c r="AW498" s="10"/>
    </row>
    <row r="499" spans="1:49" s="11" customFormat="1" ht="12.75">
      <c r="A499" s="10"/>
      <c r="G499" s="12"/>
      <c r="J499" s="10"/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  <c r="AA499" s="10"/>
      <c r="AB499" s="10"/>
      <c r="AC499" s="10"/>
      <c r="AD499" s="10"/>
      <c r="AE499" s="10"/>
      <c r="AF499" s="10"/>
      <c r="AG499" s="10"/>
      <c r="AH499" s="10"/>
      <c r="AI499" s="10"/>
      <c r="AJ499" s="10"/>
      <c r="AK499" s="10"/>
      <c r="AL499" s="10"/>
      <c r="AM499" s="10"/>
      <c r="AN499" s="10"/>
      <c r="AO499" s="10"/>
      <c r="AP499" s="10"/>
      <c r="AQ499" s="10"/>
      <c r="AR499" s="10"/>
      <c r="AS499" s="10"/>
      <c r="AT499" s="10"/>
      <c r="AU499" s="10"/>
      <c r="AV499" s="10"/>
      <c r="AW499" s="10"/>
    </row>
    <row r="500" spans="1:49" s="11" customFormat="1" ht="12.75">
      <c r="A500" s="10"/>
      <c r="G500" s="12"/>
      <c r="J500" s="10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  <c r="AA500" s="10"/>
      <c r="AB500" s="10"/>
      <c r="AC500" s="10"/>
      <c r="AD500" s="10"/>
      <c r="AE500" s="10"/>
      <c r="AF500" s="10"/>
      <c r="AG500" s="10"/>
      <c r="AH500" s="10"/>
      <c r="AI500" s="10"/>
      <c r="AJ500" s="10"/>
      <c r="AK500" s="10"/>
      <c r="AL500" s="10"/>
      <c r="AM500" s="10"/>
      <c r="AN500" s="10"/>
      <c r="AO500" s="10"/>
      <c r="AP500" s="10"/>
      <c r="AQ500" s="10"/>
      <c r="AR500" s="10"/>
      <c r="AS500" s="10"/>
      <c r="AT500" s="10"/>
      <c r="AU500" s="10"/>
      <c r="AV500" s="10"/>
      <c r="AW500" s="10"/>
    </row>
    <row r="501" spans="1:49" s="11" customFormat="1" ht="12.75">
      <c r="A501" s="10"/>
      <c r="G501" s="12"/>
      <c r="J501" s="10"/>
      <c r="K501" s="10"/>
      <c r="L501" s="10"/>
      <c r="M501" s="10"/>
      <c r="N501" s="10"/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  <c r="AA501" s="10"/>
      <c r="AB501" s="10"/>
      <c r="AC501" s="10"/>
      <c r="AD501" s="10"/>
      <c r="AE501" s="10"/>
      <c r="AF501" s="10"/>
      <c r="AG501" s="10"/>
      <c r="AH501" s="10"/>
      <c r="AI501" s="10"/>
      <c r="AJ501" s="10"/>
      <c r="AK501" s="10"/>
      <c r="AL501" s="10"/>
      <c r="AM501" s="10"/>
      <c r="AN501" s="10"/>
      <c r="AO501" s="10"/>
      <c r="AP501" s="10"/>
      <c r="AQ501" s="10"/>
      <c r="AR501" s="10"/>
      <c r="AS501" s="10"/>
      <c r="AT501" s="10"/>
      <c r="AU501" s="10"/>
      <c r="AV501" s="10"/>
      <c r="AW501" s="10"/>
    </row>
    <row r="502" spans="1:49" s="11" customFormat="1" ht="12.75">
      <c r="A502" s="10"/>
      <c r="G502" s="12"/>
      <c r="J502" s="10"/>
      <c r="K502" s="10"/>
      <c r="L502" s="10"/>
      <c r="M502" s="10"/>
      <c r="N502" s="10"/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  <c r="AA502" s="10"/>
      <c r="AB502" s="10"/>
      <c r="AC502" s="10"/>
      <c r="AD502" s="10"/>
      <c r="AE502" s="10"/>
      <c r="AF502" s="10"/>
      <c r="AG502" s="10"/>
      <c r="AH502" s="10"/>
      <c r="AI502" s="10"/>
      <c r="AJ502" s="10"/>
      <c r="AK502" s="10"/>
      <c r="AL502" s="10"/>
      <c r="AM502" s="10"/>
      <c r="AN502" s="10"/>
      <c r="AO502" s="10"/>
      <c r="AP502" s="10"/>
      <c r="AQ502" s="10"/>
      <c r="AR502" s="10"/>
      <c r="AS502" s="10"/>
      <c r="AT502" s="10"/>
      <c r="AU502" s="10"/>
      <c r="AV502" s="10"/>
      <c r="AW502" s="10"/>
    </row>
    <row r="503" spans="1:49" s="11" customFormat="1" ht="12.75">
      <c r="A503" s="10"/>
      <c r="G503" s="12"/>
      <c r="J503" s="10"/>
      <c r="K503" s="10"/>
      <c r="L503" s="10"/>
      <c r="M503" s="10"/>
      <c r="N503" s="10"/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  <c r="AA503" s="10"/>
      <c r="AB503" s="10"/>
      <c r="AC503" s="10"/>
      <c r="AD503" s="10"/>
      <c r="AE503" s="10"/>
      <c r="AF503" s="10"/>
      <c r="AG503" s="10"/>
      <c r="AH503" s="10"/>
      <c r="AI503" s="10"/>
      <c r="AJ503" s="10"/>
      <c r="AK503" s="10"/>
      <c r="AL503" s="10"/>
      <c r="AM503" s="10"/>
      <c r="AN503" s="10"/>
      <c r="AO503" s="10"/>
      <c r="AP503" s="10"/>
      <c r="AQ503" s="10"/>
      <c r="AR503" s="10"/>
      <c r="AS503" s="10"/>
      <c r="AT503" s="10"/>
      <c r="AU503" s="10"/>
      <c r="AV503" s="10"/>
      <c r="AW503" s="10"/>
    </row>
    <row r="504" spans="1:49" s="11" customFormat="1" ht="12.75">
      <c r="A504" s="10"/>
      <c r="G504" s="12"/>
      <c r="J504" s="10"/>
      <c r="K504" s="10"/>
      <c r="L504" s="10"/>
      <c r="M504" s="10"/>
      <c r="N504" s="10"/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  <c r="AA504" s="10"/>
      <c r="AB504" s="10"/>
      <c r="AC504" s="10"/>
      <c r="AD504" s="10"/>
      <c r="AE504" s="10"/>
      <c r="AF504" s="10"/>
      <c r="AG504" s="10"/>
      <c r="AH504" s="10"/>
      <c r="AI504" s="10"/>
      <c r="AJ504" s="10"/>
      <c r="AK504" s="10"/>
      <c r="AL504" s="10"/>
      <c r="AM504" s="10"/>
      <c r="AN504" s="10"/>
      <c r="AO504" s="10"/>
      <c r="AP504" s="10"/>
      <c r="AQ504" s="10"/>
      <c r="AR504" s="10"/>
      <c r="AS504" s="10"/>
      <c r="AT504" s="10"/>
      <c r="AU504" s="10"/>
      <c r="AV504" s="10"/>
      <c r="AW504" s="10"/>
    </row>
    <row r="505" spans="1:49" s="11" customFormat="1" ht="12.75">
      <c r="A505" s="10"/>
      <c r="G505" s="12"/>
      <c r="J505" s="10"/>
      <c r="K505" s="10"/>
      <c r="L505" s="10"/>
      <c r="M505" s="10"/>
      <c r="N505" s="10"/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  <c r="AA505" s="10"/>
      <c r="AB505" s="10"/>
      <c r="AC505" s="10"/>
      <c r="AD505" s="10"/>
      <c r="AE505" s="10"/>
      <c r="AF505" s="10"/>
      <c r="AG505" s="10"/>
      <c r="AH505" s="10"/>
      <c r="AI505" s="10"/>
      <c r="AJ505" s="10"/>
      <c r="AK505" s="10"/>
      <c r="AL505" s="10"/>
      <c r="AM505" s="10"/>
      <c r="AN505" s="10"/>
      <c r="AO505" s="10"/>
      <c r="AP505" s="10"/>
      <c r="AQ505" s="10"/>
      <c r="AR505" s="10"/>
      <c r="AS505" s="10"/>
      <c r="AT505" s="10"/>
      <c r="AU505" s="10"/>
      <c r="AV505" s="10"/>
      <c r="AW505" s="10"/>
    </row>
    <row r="506" spans="1:49" s="11" customFormat="1" ht="12.75">
      <c r="A506" s="10"/>
      <c r="G506" s="12"/>
      <c r="J506" s="10"/>
      <c r="K506" s="10"/>
      <c r="L506" s="10"/>
      <c r="M506" s="10"/>
      <c r="N506" s="10"/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  <c r="AA506" s="10"/>
      <c r="AB506" s="10"/>
      <c r="AC506" s="10"/>
      <c r="AD506" s="10"/>
      <c r="AE506" s="10"/>
      <c r="AF506" s="10"/>
      <c r="AG506" s="10"/>
      <c r="AH506" s="10"/>
      <c r="AI506" s="10"/>
      <c r="AJ506" s="10"/>
      <c r="AK506" s="10"/>
      <c r="AL506" s="10"/>
      <c r="AM506" s="10"/>
      <c r="AN506" s="10"/>
      <c r="AO506" s="10"/>
      <c r="AP506" s="10"/>
      <c r="AQ506" s="10"/>
      <c r="AR506" s="10"/>
      <c r="AS506" s="10"/>
      <c r="AT506" s="10"/>
      <c r="AU506" s="10"/>
      <c r="AV506" s="10"/>
      <c r="AW506" s="10"/>
    </row>
    <row r="507" spans="1:49" s="11" customFormat="1" ht="12.75">
      <c r="A507" s="10"/>
      <c r="G507" s="12"/>
      <c r="J507" s="10"/>
      <c r="K507" s="10"/>
      <c r="L507" s="10"/>
      <c r="M507" s="10"/>
      <c r="N507" s="10"/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  <c r="AA507" s="10"/>
      <c r="AB507" s="10"/>
      <c r="AC507" s="10"/>
      <c r="AD507" s="10"/>
      <c r="AE507" s="10"/>
      <c r="AF507" s="10"/>
      <c r="AG507" s="10"/>
      <c r="AH507" s="10"/>
      <c r="AI507" s="10"/>
      <c r="AJ507" s="10"/>
      <c r="AK507" s="10"/>
      <c r="AL507" s="10"/>
      <c r="AM507" s="10"/>
      <c r="AN507" s="10"/>
      <c r="AO507" s="10"/>
      <c r="AP507" s="10"/>
      <c r="AQ507" s="10"/>
      <c r="AR507" s="10"/>
      <c r="AS507" s="10"/>
      <c r="AT507" s="10"/>
      <c r="AU507" s="10"/>
      <c r="AV507" s="10"/>
      <c r="AW507" s="10"/>
    </row>
    <row r="508" spans="1:49" s="11" customFormat="1" ht="12.75">
      <c r="A508" s="10"/>
      <c r="G508" s="12"/>
      <c r="J508" s="10"/>
      <c r="K508" s="10"/>
      <c r="L508" s="10"/>
      <c r="M508" s="10"/>
      <c r="N508" s="10"/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  <c r="AA508" s="10"/>
      <c r="AB508" s="10"/>
      <c r="AC508" s="10"/>
      <c r="AD508" s="10"/>
      <c r="AE508" s="10"/>
      <c r="AF508" s="10"/>
      <c r="AG508" s="10"/>
      <c r="AH508" s="10"/>
      <c r="AI508" s="10"/>
      <c r="AJ508" s="10"/>
      <c r="AK508" s="10"/>
      <c r="AL508" s="10"/>
      <c r="AM508" s="10"/>
      <c r="AN508" s="10"/>
      <c r="AO508" s="10"/>
      <c r="AP508" s="10"/>
      <c r="AQ508" s="10"/>
      <c r="AR508" s="10"/>
      <c r="AS508" s="10"/>
      <c r="AT508" s="10"/>
      <c r="AU508" s="10"/>
      <c r="AV508" s="10"/>
      <c r="AW508" s="10"/>
    </row>
    <row r="509" spans="1:49" s="11" customFormat="1" ht="12.75">
      <c r="A509" s="10"/>
      <c r="G509" s="12"/>
      <c r="J509" s="10"/>
      <c r="K509" s="10"/>
      <c r="L509" s="10"/>
      <c r="M509" s="10"/>
      <c r="N509" s="10"/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  <c r="AA509" s="10"/>
      <c r="AB509" s="10"/>
      <c r="AC509" s="10"/>
      <c r="AD509" s="10"/>
      <c r="AE509" s="10"/>
      <c r="AF509" s="10"/>
      <c r="AG509" s="10"/>
      <c r="AH509" s="10"/>
      <c r="AI509" s="10"/>
      <c r="AJ509" s="10"/>
      <c r="AK509" s="10"/>
      <c r="AL509" s="10"/>
      <c r="AM509" s="10"/>
      <c r="AN509" s="10"/>
      <c r="AO509" s="10"/>
      <c r="AP509" s="10"/>
      <c r="AQ509" s="10"/>
      <c r="AR509" s="10"/>
      <c r="AS509" s="10"/>
      <c r="AT509" s="10"/>
      <c r="AU509" s="10"/>
      <c r="AV509" s="10"/>
      <c r="AW509" s="10"/>
    </row>
    <row r="510" spans="1:49" s="11" customFormat="1" ht="12.75">
      <c r="A510" s="10"/>
      <c r="G510" s="12"/>
      <c r="J510" s="10"/>
      <c r="K510" s="10"/>
      <c r="L510" s="10"/>
      <c r="M510" s="10"/>
      <c r="N510" s="10"/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  <c r="AA510" s="10"/>
      <c r="AB510" s="10"/>
      <c r="AC510" s="10"/>
      <c r="AD510" s="10"/>
      <c r="AE510" s="10"/>
      <c r="AF510" s="10"/>
      <c r="AG510" s="10"/>
      <c r="AH510" s="10"/>
      <c r="AI510" s="10"/>
      <c r="AJ510" s="10"/>
      <c r="AK510" s="10"/>
      <c r="AL510" s="10"/>
      <c r="AM510" s="10"/>
      <c r="AN510" s="10"/>
      <c r="AO510" s="10"/>
      <c r="AP510" s="10"/>
      <c r="AQ510" s="10"/>
      <c r="AR510" s="10"/>
      <c r="AS510" s="10"/>
      <c r="AT510" s="10"/>
      <c r="AU510" s="10"/>
      <c r="AV510" s="10"/>
      <c r="AW510" s="10"/>
    </row>
    <row r="511" spans="1:49" s="11" customFormat="1" ht="12.75">
      <c r="A511" s="10"/>
      <c r="G511" s="12"/>
      <c r="J511" s="10"/>
      <c r="K511" s="10"/>
      <c r="L511" s="10"/>
      <c r="M511" s="10"/>
      <c r="N511" s="10"/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  <c r="AA511" s="10"/>
      <c r="AB511" s="10"/>
      <c r="AC511" s="10"/>
      <c r="AD511" s="10"/>
      <c r="AE511" s="10"/>
      <c r="AF511" s="10"/>
      <c r="AG511" s="10"/>
      <c r="AH511" s="10"/>
      <c r="AI511" s="10"/>
      <c r="AJ511" s="10"/>
      <c r="AK511" s="10"/>
      <c r="AL511" s="10"/>
      <c r="AM511" s="10"/>
      <c r="AN511" s="10"/>
      <c r="AO511" s="10"/>
      <c r="AP511" s="10"/>
      <c r="AQ511" s="10"/>
      <c r="AR511" s="10"/>
      <c r="AS511" s="10"/>
      <c r="AT511" s="10"/>
      <c r="AU511" s="10"/>
      <c r="AV511" s="10"/>
      <c r="AW511" s="10"/>
    </row>
    <row r="512" spans="1:49" s="11" customFormat="1" ht="12.75">
      <c r="A512" s="10"/>
      <c r="G512" s="12"/>
      <c r="J512" s="10"/>
      <c r="K512" s="10"/>
      <c r="L512" s="10"/>
      <c r="M512" s="10"/>
      <c r="N512" s="10"/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  <c r="AA512" s="10"/>
      <c r="AB512" s="10"/>
      <c r="AC512" s="10"/>
      <c r="AD512" s="10"/>
      <c r="AE512" s="10"/>
      <c r="AF512" s="10"/>
      <c r="AG512" s="10"/>
      <c r="AH512" s="10"/>
      <c r="AI512" s="10"/>
      <c r="AJ512" s="10"/>
      <c r="AK512" s="10"/>
      <c r="AL512" s="10"/>
      <c r="AM512" s="10"/>
      <c r="AN512" s="10"/>
      <c r="AO512" s="10"/>
      <c r="AP512" s="10"/>
      <c r="AQ512" s="10"/>
      <c r="AR512" s="10"/>
      <c r="AS512" s="10"/>
      <c r="AT512" s="10"/>
      <c r="AU512" s="10"/>
      <c r="AV512" s="10"/>
      <c r="AW512" s="10"/>
    </row>
    <row r="513" spans="1:49" s="11" customFormat="1" ht="12.75">
      <c r="A513" s="10"/>
      <c r="G513" s="12"/>
      <c r="J513" s="10"/>
      <c r="K513" s="10"/>
      <c r="L513" s="10"/>
      <c r="M513" s="10"/>
      <c r="N513" s="10"/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  <c r="AA513" s="10"/>
      <c r="AB513" s="10"/>
      <c r="AC513" s="10"/>
      <c r="AD513" s="10"/>
      <c r="AE513" s="10"/>
      <c r="AF513" s="10"/>
      <c r="AG513" s="10"/>
      <c r="AH513" s="10"/>
      <c r="AI513" s="10"/>
      <c r="AJ513" s="10"/>
      <c r="AK513" s="10"/>
      <c r="AL513" s="10"/>
      <c r="AM513" s="10"/>
      <c r="AN513" s="10"/>
      <c r="AO513" s="10"/>
      <c r="AP513" s="10"/>
      <c r="AQ513" s="10"/>
      <c r="AR513" s="10"/>
      <c r="AS513" s="10"/>
      <c r="AT513" s="10"/>
      <c r="AU513" s="10"/>
      <c r="AV513" s="10"/>
      <c r="AW513" s="10"/>
    </row>
    <row r="514" spans="1:49" s="11" customFormat="1" ht="12.75">
      <c r="A514" s="10"/>
      <c r="G514" s="12"/>
      <c r="J514" s="10"/>
      <c r="K514" s="10"/>
      <c r="L514" s="10"/>
      <c r="M514" s="10"/>
      <c r="N514" s="10"/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  <c r="AA514" s="10"/>
      <c r="AB514" s="10"/>
      <c r="AC514" s="10"/>
      <c r="AD514" s="10"/>
      <c r="AE514" s="10"/>
      <c r="AF514" s="10"/>
      <c r="AG514" s="10"/>
      <c r="AH514" s="10"/>
      <c r="AI514" s="10"/>
      <c r="AJ514" s="10"/>
      <c r="AK514" s="10"/>
      <c r="AL514" s="10"/>
      <c r="AM514" s="10"/>
      <c r="AN514" s="10"/>
      <c r="AO514" s="10"/>
      <c r="AP514" s="10"/>
      <c r="AQ514" s="10"/>
      <c r="AR514" s="10"/>
      <c r="AS514" s="10"/>
      <c r="AT514" s="10"/>
      <c r="AU514" s="10"/>
      <c r="AV514" s="10"/>
      <c r="AW514" s="10"/>
    </row>
    <row r="515" spans="1:49" s="11" customFormat="1" ht="12.75">
      <c r="A515" s="10"/>
      <c r="G515" s="12"/>
      <c r="J515" s="10"/>
      <c r="K515" s="10"/>
      <c r="L515" s="10"/>
      <c r="M515" s="10"/>
      <c r="N515" s="10"/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  <c r="AA515" s="10"/>
      <c r="AB515" s="10"/>
      <c r="AC515" s="10"/>
      <c r="AD515" s="10"/>
      <c r="AE515" s="10"/>
      <c r="AF515" s="10"/>
      <c r="AG515" s="10"/>
      <c r="AH515" s="10"/>
      <c r="AI515" s="10"/>
      <c r="AJ515" s="10"/>
      <c r="AK515" s="10"/>
      <c r="AL515" s="10"/>
      <c r="AM515" s="10"/>
      <c r="AN515" s="10"/>
      <c r="AO515" s="10"/>
      <c r="AP515" s="10"/>
      <c r="AQ515" s="10"/>
      <c r="AR515" s="10"/>
      <c r="AS515" s="10"/>
      <c r="AT515" s="10"/>
      <c r="AU515" s="10"/>
      <c r="AV515" s="10"/>
      <c r="AW515" s="10"/>
    </row>
    <row r="516" spans="1:49" s="11" customFormat="1" ht="12.75">
      <c r="A516" s="10"/>
      <c r="G516" s="12"/>
      <c r="J516" s="10"/>
      <c r="K516" s="10"/>
      <c r="L516" s="10"/>
      <c r="M516" s="10"/>
      <c r="N516" s="10"/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  <c r="AA516" s="10"/>
      <c r="AB516" s="10"/>
      <c r="AC516" s="10"/>
      <c r="AD516" s="10"/>
      <c r="AE516" s="10"/>
      <c r="AF516" s="10"/>
      <c r="AG516" s="10"/>
      <c r="AH516" s="10"/>
      <c r="AI516" s="10"/>
      <c r="AJ516" s="10"/>
      <c r="AK516" s="10"/>
      <c r="AL516" s="10"/>
      <c r="AM516" s="10"/>
      <c r="AN516" s="10"/>
      <c r="AO516" s="10"/>
      <c r="AP516" s="10"/>
      <c r="AQ516" s="10"/>
      <c r="AR516" s="10"/>
      <c r="AS516" s="10"/>
      <c r="AT516" s="10"/>
      <c r="AU516" s="10"/>
      <c r="AV516" s="10"/>
      <c r="AW516" s="10"/>
    </row>
    <row r="517" spans="1:49" s="11" customFormat="1" ht="12.75">
      <c r="A517" s="10"/>
      <c r="G517" s="12"/>
      <c r="J517" s="10"/>
      <c r="K517" s="10"/>
      <c r="L517" s="10"/>
      <c r="M517" s="10"/>
      <c r="N517" s="10"/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  <c r="AA517" s="10"/>
      <c r="AB517" s="10"/>
      <c r="AC517" s="10"/>
      <c r="AD517" s="10"/>
      <c r="AE517" s="10"/>
      <c r="AF517" s="10"/>
      <c r="AG517" s="10"/>
      <c r="AH517" s="10"/>
      <c r="AI517" s="10"/>
      <c r="AJ517" s="10"/>
      <c r="AK517" s="10"/>
      <c r="AL517" s="10"/>
      <c r="AM517" s="10"/>
      <c r="AN517" s="10"/>
      <c r="AO517" s="10"/>
      <c r="AP517" s="10"/>
      <c r="AQ517" s="10"/>
      <c r="AR517" s="10"/>
      <c r="AS517" s="10"/>
      <c r="AT517" s="10"/>
      <c r="AU517" s="10"/>
      <c r="AV517" s="10"/>
      <c r="AW517" s="10"/>
    </row>
    <row r="518" spans="1:49" s="11" customFormat="1" ht="12.75">
      <c r="A518" s="10"/>
      <c r="G518" s="12"/>
      <c r="J518" s="10"/>
      <c r="K518" s="10"/>
      <c r="L518" s="10"/>
      <c r="M518" s="10"/>
      <c r="N518" s="10"/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  <c r="AA518" s="10"/>
      <c r="AB518" s="10"/>
      <c r="AC518" s="10"/>
      <c r="AD518" s="10"/>
      <c r="AE518" s="10"/>
      <c r="AF518" s="10"/>
      <c r="AG518" s="10"/>
      <c r="AH518" s="10"/>
      <c r="AI518" s="10"/>
      <c r="AJ518" s="10"/>
      <c r="AK518" s="10"/>
      <c r="AL518" s="10"/>
      <c r="AM518" s="10"/>
      <c r="AN518" s="10"/>
      <c r="AO518" s="10"/>
      <c r="AP518" s="10"/>
      <c r="AQ518" s="10"/>
      <c r="AR518" s="10"/>
      <c r="AS518" s="10"/>
      <c r="AT518" s="10"/>
      <c r="AU518" s="10"/>
      <c r="AV518" s="10"/>
      <c r="AW518" s="10"/>
    </row>
    <row r="519" spans="1:49" s="11" customFormat="1" ht="12.75">
      <c r="A519" s="10"/>
      <c r="G519" s="12"/>
      <c r="J519" s="10"/>
      <c r="K519" s="10"/>
      <c r="L519" s="10"/>
      <c r="M519" s="10"/>
      <c r="N519" s="10"/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  <c r="AA519" s="10"/>
      <c r="AB519" s="10"/>
      <c r="AC519" s="10"/>
      <c r="AD519" s="10"/>
      <c r="AE519" s="10"/>
      <c r="AF519" s="10"/>
      <c r="AG519" s="10"/>
      <c r="AH519" s="10"/>
      <c r="AI519" s="10"/>
      <c r="AJ519" s="10"/>
      <c r="AK519" s="10"/>
      <c r="AL519" s="10"/>
      <c r="AM519" s="10"/>
      <c r="AN519" s="10"/>
      <c r="AO519" s="10"/>
      <c r="AP519" s="10"/>
      <c r="AQ519" s="10"/>
      <c r="AR519" s="10"/>
      <c r="AS519" s="10"/>
      <c r="AT519" s="10"/>
      <c r="AU519" s="10"/>
      <c r="AV519" s="10"/>
      <c r="AW519" s="10"/>
    </row>
    <row r="520" spans="1:49" s="11" customFormat="1" ht="12.75">
      <c r="A520" s="10"/>
      <c r="G520" s="12"/>
      <c r="J520" s="10"/>
      <c r="K520" s="10"/>
      <c r="L520" s="10"/>
      <c r="M520" s="10"/>
      <c r="N520" s="10"/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  <c r="AA520" s="10"/>
      <c r="AB520" s="10"/>
      <c r="AC520" s="10"/>
      <c r="AD520" s="10"/>
      <c r="AE520" s="10"/>
      <c r="AF520" s="10"/>
      <c r="AG520" s="10"/>
      <c r="AH520" s="10"/>
      <c r="AI520" s="10"/>
      <c r="AJ520" s="10"/>
      <c r="AK520" s="10"/>
      <c r="AL520" s="10"/>
      <c r="AM520" s="10"/>
      <c r="AN520" s="10"/>
      <c r="AO520" s="10"/>
      <c r="AP520" s="10"/>
      <c r="AQ520" s="10"/>
      <c r="AR520" s="10"/>
      <c r="AS520" s="10"/>
      <c r="AT520" s="10"/>
      <c r="AU520" s="10"/>
      <c r="AV520" s="10"/>
      <c r="AW520" s="10"/>
    </row>
    <row r="521" spans="1:49" s="11" customFormat="1" ht="12.75">
      <c r="A521" s="10"/>
      <c r="G521" s="12"/>
      <c r="J521" s="10"/>
      <c r="K521" s="10"/>
      <c r="L521" s="10"/>
      <c r="M521" s="10"/>
      <c r="N521" s="10"/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  <c r="AA521" s="10"/>
      <c r="AB521" s="10"/>
      <c r="AC521" s="10"/>
      <c r="AD521" s="10"/>
      <c r="AE521" s="10"/>
      <c r="AF521" s="10"/>
      <c r="AG521" s="10"/>
      <c r="AH521" s="10"/>
      <c r="AI521" s="10"/>
      <c r="AJ521" s="10"/>
      <c r="AK521" s="10"/>
      <c r="AL521" s="10"/>
      <c r="AM521" s="10"/>
      <c r="AN521" s="10"/>
      <c r="AO521" s="10"/>
      <c r="AP521" s="10"/>
      <c r="AQ521" s="10"/>
      <c r="AR521" s="10"/>
      <c r="AS521" s="10"/>
      <c r="AT521" s="10"/>
      <c r="AU521" s="10"/>
      <c r="AV521" s="10"/>
      <c r="AW521" s="10"/>
    </row>
    <row r="522" spans="1:49" s="11" customFormat="1" ht="12.75">
      <c r="A522" s="10"/>
      <c r="G522" s="12"/>
      <c r="J522" s="10"/>
      <c r="K522" s="10"/>
      <c r="L522" s="10"/>
      <c r="M522" s="10"/>
      <c r="N522" s="10"/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  <c r="AA522" s="10"/>
      <c r="AB522" s="10"/>
      <c r="AC522" s="10"/>
      <c r="AD522" s="10"/>
      <c r="AE522" s="10"/>
      <c r="AF522" s="10"/>
      <c r="AG522" s="10"/>
      <c r="AH522" s="10"/>
      <c r="AI522" s="10"/>
      <c r="AJ522" s="10"/>
      <c r="AK522" s="10"/>
      <c r="AL522" s="10"/>
      <c r="AM522" s="10"/>
      <c r="AN522" s="10"/>
      <c r="AO522" s="10"/>
      <c r="AP522" s="10"/>
      <c r="AQ522" s="10"/>
      <c r="AR522" s="10"/>
      <c r="AS522" s="10"/>
      <c r="AT522" s="10"/>
      <c r="AU522" s="10"/>
      <c r="AV522" s="10"/>
      <c r="AW522" s="10"/>
    </row>
    <row r="523" spans="1:49" s="11" customFormat="1" ht="12.75">
      <c r="A523" s="10"/>
      <c r="G523" s="12"/>
      <c r="J523" s="10"/>
      <c r="K523" s="10"/>
      <c r="L523" s="10"/>
      <c r="M523" s="10"/>
      <c r="N523" s="10"/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  <c r="AA523" s="10"/>
      <c r="AB523" s="10"/>
      <c r="AC523" s="10"/>
      <c r="AD523" s="10"/>
      <c r="AE523" s="10"/>
      <c r="AF523" s="10"/>
      <c r="AG523" s="10"/>
      <c r="AH523" s="10"/>
      <c r="AI523" s="10"/>
      <c r="AJ523" s="10"/>
      <c r="AK523" s="10"/>
      <c r="AL523" s="10"/>
      <c r="AM523" s="10"/>
      <c r="AN523" s="10"/>
      <c r="AO523" s="10"/>
      <c r="AP523" s="10"/>
      <c r="AQ523" s="10"/>
      <c r="AR523" s="10"/>
      <c r="AS523" s="10"/>
      <c r="AT523" s="10"/>
      <c r="AU523" s="10"/>
      <c r="AV523" s="10"/>
      <c r="AW523" s="10"/>
    </row>
    <row r="524" spans="1:49" s="11" customFormat="1" ht="12.75">
      <c r="A524" s="10"/>
      <c r="G524" s="12"/>
      <c r="J524" s="10"/>
      <c r="K524" s="10"/>
      <c r="L524" s="10"/>
      <c r="M524" s="10"/>
      <c r="N524" s="10"/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  <c r="AA524" s="10"/>
      <c r="AB524" s="10"/>
      <c r="AC524" s="10"/>
      <c r="AD524" s="10"/>
      <c r="AE524" s="10"/>
      <c r="AF524" s="10"/>
      <c r="AG524" s="10"/>
      <c r="AH524" s="10"/>
      <c r="AI524" s="10"/>
      <c r="AJ524" s="10"/>
      <c r="AK524" s="10"/>
      <c r="AL524" s="10"/>
      <c r="AM524" s="10"/>
      <c r="AN524" s="10"/>
      <c r="AO524" s="10"/>
      <c r="AP524" s="10"/>
      <c r="AQ524" s="10"/>
      <c r="AR524" s="10"/>
      <c r="AS524" s="10"/>
      <c r="AT524" s="10"/>
      <c r="AU524" s="10"/>
      <c r="AV524" s="10"/>
      <c r="AW524" s="10"/>
    </row>
    <row r="525" spans="1:49" s="11" customFormat="1" ht="12.75">
      <c r="A525" s="10"/>
      <c r="G525" s="12"/>
      <c r="J525" s="10"/>
      <c r="K525" s="10"/>
      <c r="L525" s="10"/>
      <c r="M525" s="10"/>
      <c r="N525" s="10"/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  <c r="AA525" s="10"/>
      <c r="AB525" s="10"/>
      <c r="AC525" s="10"/>
      <c r="AD525" s="10"/>
      <c r="AE525" s="10"/>
      <c r="AF525" s="10"/>
      <c r="AG525" s="10"/>
      <c r="AH525" s="10"/>
      <c r="AI525" s="10"/>
      <c r="AJ525" s="10"/>
      <c r="AK525" s="10"/>
      <c r="AL525" s="10"/>
      <c r="AM525" s="10"/>
      <c r="AN525" s="10"/>
      <c r="AO525" s="10"/>
      <c r="AP525" s="10"/>
      <c r="AQ525" s="10"/>
      <c r="AR525" s="10"/>
      <c r="AS525" s="10"/>
      <c r="AT525" s="10"/>
      <c r="AU525" s="10"/>
      <c r="AV525" s="10"/>
      <c r="AW525" s="10"/>
    </row>
    <row r="526" spans="1:49" s="11" customFormat="1" ht="12.75">
      <c r="A526" s="10"/>
      <c r="G526" s="12"/>
      <c r="J526" s="10"/>
      <c r="K526" s="10"/>
      <c r="L526" s="10"/>
      <c r="M526" s="10"/>
      <c r="N526" s="10"/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  <c r="AA526" s="10"/>
      <c r="AB526" s="10"/>
      <c r="AC526" s="10"/>
      <c r="AD526" s="10"/>
      <c r="AE526" s="10"/>
      <c r="AF526" s="10"/>
      <c r="AG526" s="10"/>
      <c r="AH526" s="10"/>
      <c r="AI526" s="10"/>
      <c r="AJ526" s="10"/>
      <c r="AK526" s="10"/>
      <c r="AL526" s="10"/>
      <c r="AM526" s="10"/>
      <c r="AN526" s="10"/>
      <c r="AO526" s="10"/>
      <c r="AP526" s="10"/>
      <c r="AQ526" s="10"/>
      <c r="AR526" s="10"/>
      <c r="AS526" s="10"/>
      <c r="AT526" s="10"/>
      <c r="AU526" s="10"/>
      <c r="AV526" s="10"/>
      <c r="AW526" s="10"/>
    </row>
    <row r="527" spans="1:49" s="11" customFormat="1" ht="12.75">
      <c r="A527" s="10"/>
      <c r="G527" s="12"/>
      <c r="J527" s="10"/>
      <c r="K527" s="10"/>
      <c r="L527" s="10"/>
      <c r="M527" s="10"/>
      <c r="N527" s="10"/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  <c r="AA527" s="10"/>
      <c r="AB527" s="10"/>
      <c r="AC527" s="10"/>
      <c r="AD527" s="10"/>
      <c r="AE527" s="10"/>
      <c r="AF527" s="10"/>
      <c r="AG527" s="10"/>
      <c r="AH527" s="10"/>
      <c r="AI527" s="10"/>
      <c r="AJ527" s="10"/>
      <c r="AK527" s="10"/>
      <c r="AL527" s="10"/>
      <c r="AM527" s="10"/>
      <c r="AN527" s="10"/>
      <c r="AO527" s="10"/>
      <c r="AP527" s="10"/>
      <c r="AQ527" s="10"/>
      <c r="AR527" s="10"/>
      <c r="AS527" s="10"/>
      <c r="AT527" s="10"/>
      <c r="AU527" s="10"/>
      <c r="AV527" s="10"/>
      <c r="AW527" s="10"/>
    </row>
    <row r="528" spans="1:49" s="11" customFormat="1" ht="12.75">
      <c r="A528" s="10"/>
      <c r="G528" s="12"/>
      <c r="J528" s="10"/>
      <c r="K528" s="10"/>
      <c r="L528" s="10"/>
      <c r="M528" s="10"/>
      <c r="N528" s="10"/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  <c r="AA528" s="10"/>
      <c r="AB528" s="10"/>
      <c r="AC528" s="10"/>
      <c r="AD528" s="10"/>
      <c r="AE528" s="10"/>
      <c r="AF528" s="10"/>
      <c r="AG528" s="10"/>
      <c r="AH528" s="10"/>
      <c r="AI528" s="10"/>
      <c r="AJ528" s="10"/>
      <c r="AK528" s="10"/>
      <c r="AL528" s="10"/>
      <c r="AM528" s="10"/>
      <c r="AN528" s="10"/>
      <c r="AO528" s="10"/>
      <c r="AP528" s="10"/>
      <c r="AQ528" s="10"/>
      <c r="AR528" s="10"/>
      <c r="AS528" s="10"/>
      <c r="AT528" s="10"/>
      <c r="AU528" s="10"/>
      <c r="AV528" s="10"/>
      <c r="AW528" s="10"/>
    </row>
    <row r="529" spans="1:49" s="11" customFormat="1" ht="12.75">
      <c r="A529" s="10"/>
      <c r="G529" s="12"/>
      <c r="J529" s="10"/>
      <c r="K529" s="10"/>
      <c r="L529" s="10"/>
      <c r="M529" s="10"/>
      <c r="N529" s="10"/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  <c r="AA529" s="10"/>
      <c r="AB529" s="10"/>
      <c r="AC529" s="10"/>
      <c r="AD529" s="10"/>
      <c r="AE529" s="10"/>
      <c r="AF529" s="10"/>
      <c r="AG529" s="10"/>
      <c r="AH529" s="10"/>
      <c r="AI529" s="10"/>
      <c r="AJ529" s="10"/>
      <c r="AK529" s="10"/>
      <c r="AL529" s="10"/>
      <c r="AM529" s="10"/>
      <c r="AN529" s="10"/>
      <c r="AO529" s="10"/>
      <c r="AP529" s="10"/>
      <c r="AQ529" s="10"/>
      <c r="AR529" s="10"/>
      <c r="AS529" s="10"/>
      <c r="AT529" s="10"/>
      <c r="AU529" s="10"/>
      <c r="AV529" s="10"/>
      <c r="AW529" s="10"/>
    </row>
    <row r="530" spans="1:49" s="11" customFormat="1" ht="12.75">
      <c r="A530" s="10"/>
      <c r="G530" s="12"/>
      <c r="J530" s="10"/>
      <c r="K530" s="10"/>
      <c r="L530" s="10"/>
      <c r="M530" s="10"/>
      <c r="N530" s="10"/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  <c r="AA530" s="10"/>
      <c r="AB530" s="10"/>
      <c r="AC530" s="10"/>
      <c r="AD530" s="10"/>
      <c r="AE530" s="10"/>
      <c r="AF530" s="10"/>
      <c r="AG530" s="10"/>
      <c r="AH530" s="10"/>
      <c r="AI530" s="10"/>
      <c r="AJ530" s="10"/>
      <c r="AK530" s="10"/>
      <c r="AL530" s="10"/>
      <c r="AM530" s="10"/>
      <c r="AN530" s="10"/>
      <c r="AO530" s="10"/>
      <c r="AP530" s="10"/>
      <c r="AQ530" s="10"/>
      <c r="AR530" s="10"/>
      <c r="AS530" s="10"/>
      <c r="AT530" s="10"/>
      <c r="AU530" s="10"/>
      <c r="AV530" s="10"/>
      <c r="AW530" s="10"/>
    </row>
    <row r="531" spans="1:49" s="11" customFormat="1" ht="12.75">
      <c r="A531" s="10"/>
      <c r="G531" s="12"/>
      <c r="J531" s="10"/>
      <c r="K531" s="10"/>
      <c r="L531" s="10"/>
      <c r="M531" s="10"/>
      <c r="N531" s="10"/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  <c r="AA531" s="10"/>
      <c r="AB531" s="10"/>
      <c r="AC531" s="10"/>
      <c r="AD531" s="10"/>
      <c r="AE531" s="10"/>
      <c r="AF531" s="10"/>
      <c r="AG531" s="10"/>
      <c r="AH531" s="10"/>
      <c r="AI531" s="10"/>
      <c r="AJ531" s="10"/>
      <c r="AK531" s="10"/>
      <c r="AL531" s="10"/>
      <c r="AM531" s="10"/>
      <c r="AN531" s="10"/>
      <c r="AO531" s="10"/>
      <c r="AP531" s="10"/>
      <c r="AQ531" s="10"/>
      <c r="AR531" s="10"/>
      <c r="AS531" s="10"/>
      <c r="AT531" s="10"/>
      <c r="AU531" s="10"/>
      <c r="AV531" s="10"/>
      <c r="AW531" s="10"/>
    </row>
    <row r="532" spans="1:49" s="11" customFormat="1" ht="12.75">
      <c r="A532" s="10"/>
      <c r="G532" s="12"/>
      <c r="J532" s="10"/>
      <c r="K532" s="10"/>
      <c r="L532" s="10"/>
      <c r="M532" s="10"/>
      <c r="N532" s="10"/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  <c r="AA532" s="10"/>
      <c r="AB532" s="10"/>
      <c r="AC532" s="10"/>
      <c r="AD532" s="10"/>
      <c r="AE532" s="10"/>
      <c r="AF532" s="10"/>
      <c r="AG532" s="10"/>
      <c r="AH532" s="10"/>
      <c r="AI532" s="10"/>
      <c r="AJ532" s="10"/>
      <c r="AK532" s="10"/>
      <c r="AL532" s="10"/>
      <c r="AM532" s="10"/>
      <c r="AN532" s="10"/>
      <c r="AO532" s="10"/>
      <c r="AP532" s="10"/>
      <c r="AQ532" s="10"/>
      <c r="AR532" s="10"/>
      <c r="AS532" s="10"/>
      <c r="AT532" s="10"/>
      <c r="AU532" s="10"/>
      <c r="AV532" s="10"/>
      <c r="AW532" s="10"/>
    </row>
    <row r="533" spans="1:49" s="11" customFormat="1" ht="12.75">
      <c r="A533" s="10"/>
      <c r="G533" s="12"/>
      <c r="J533" s="10"/>
      <c r="K533" s="10"/>
      <c r="L533" s="10"/>
      <c r="M533" s="10"/>
      <c r="N533" s="10"/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  <c r="AA533" s="10"/>
      <c r="AB533" s="10"/>
      <c r="AC533" s="10"/>
      <c r="AD533" s="10"/>
      <c r="AE533" s="10"/>
      <c r="AF533" s="10"/>
      <c r="AG533" s="10"/>
      <c r="AH533" s="10"/>
      <c r="AI533" s="10"/>
      <c r="AJ533" s="10"/>
      <c r="AK533" s="10"/>
      <c r="AL533" s="10"/>
      <c r="AM533" s="10"/>
      <c r="AN533" s="10"/>
      <c r="AO533" s="10"/>
      <c r="AP533" s="10"/>
      <c r="AQ533" s="10"/>
      <c r="AR533" s="10"/>
      <c r="AS533" s="10"/>
      <c r="AT533" s="10"/>
      <c r="AU533" s="10"/>
      <c r="AV533" s="10"/>
      <c r="AW533" s="10"/>
    </row>
    <row r="534" spans="1:49" s="11" customFormat="1" ht="12.75">
      <c r="A534" s="10"/>
      <c r="G534" s="12"/>
      <c r="J534" s="10"/>
      <c r="K534" s="10"/>
      <c r="L534" s="10"/>
      <c r="M534" s="10"/>
      <c r="N534" s="10"/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  <c r="AA534" s="10"/>
      <c r="AB534" s="10"/>
      <c r="AC534" s="10"/>
      <c r="AD534" s="10"/>
      <c r="AE534" s="10"/>
      <c r="AF534" s="10"/>
      <c r="AG534" s="10"/>
      <c r="AH534" s="10"/>
      <c r="AI534" s="10"/>
      <c r="AJ534" s="10"/>
      <c r="AK534" s="10"/>
      <c r="AL534" s="10"/>
      <c r="AM534" s="10"/>
      <c r="AN534" s="10"/>
      <c r="AO534" s="10"/>
      <c r="AP534" s="10"/>
      <c r="AQ534" s="10"/>
      <c r="AR534" s="10"/>
      <c r="AS534" s="10"/>
      <c r="AT534" s="10"/>
      <c r="AU534" s="10"/>
      <c r="AV534" s="10"/>
      <c r="AW534" s="10"/>
    </row>
    <row r="535" spans="1:49" s="11" customFormat="1" ht="12.75">
      <c r="A535" s="10"/>
      <c r="G535" s="12"/>
      <c r="J535" s="10"/>
      <c r="K535" s="10"/>
      <c r="L535" s="10"/>
      <c r="M535" s="10"/>
      <c r="N535" s="10"/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  <c r="AA535" s="10"/>
      <c r="AB535" s="10"/>
      <c r="AC535" s="10"/>
      <c r="AD535" s="10"/>
      <c r="AE535" s="10"/>
      <c r="AF535" s="10"/>
      <c r="AG535" s="10"/>
      <c r="AH535" s="10"/>
      <c r="AI535" s="10"/>
      <c r="AJ535" s="10"/>
      <c r="AK535" s="10"/>
      <c r="AL535" s="10"/>
      <c r="AM535" s="10"/>
      <c r="AN535" s="10"/>
      <c r="AO535" s="10"/>
      <c r="AP535" s="10"/>
      <c r="AQ535" s="10"/>
      <c r="AR535" s="10"/>
      <c r="AS535" s="10"/>
      <c r="AT535" s="10"/>
      <c r="AU535" s="10"/>
      <c r="AV535" s="10"/>
      <c r="AW535" s="10"/>
    </row>
    <row r="536" spans="1:49" s="11" customFormat="1" ht="12.75">
      <c r="A536" s="10"/>
      <c r="G536" s="12"/>
      <c r="J536" s="10"/>
      <c r="K536" s="10"/>
      <c r="L536" s="10"/>
      <c r="M536" s="10"/>
      <c r="N536" s="10"/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  <c r="AA536" s="10"/>
      <c r="AB536" s="10"/>
      <c r="AC536" s="10"/>
      <c r="AD536" s="10"/>
      <c r="AE536" s="10"/>
      <c r="AF536" s="10"/>
      <c r="AG536" s="10"/>
      <c r="AH536" s="10"/>
      <c r="AI536" s="10"/>
      <c r="AJ536" s="10"/>
      <c r="AK536" s="10"/>
      <c r="AL536" s="10"/>
      <c r="AM536" s="10"/>
      <c r="AN536" s="10"/>
      <c r="AO536" s="10"/>
      <c r="AP536" s="10"/>
      <c r="AQ536" s="10"/>
      <c r="AR536" s="10"/>
      <c r="AS536" s="10"/>
      <c r="AT536" s="10"/>
      <c r="AU536" s="10"/>
      <c r="AV536" s="10"/>
      <c r="AW536" s="10"/>
    </row>
    <row r="537" spans="1:49" s="11" customFormat="1" ht="12.75">
      <c r="A537" s="10"/>
      <c r="G537" s="12"/>
      <c r="J537" s="10"/>
      <c r="K537" s="10"/>
      <c r="L537" s="10"/>
      <c r="M537" s="10"/>
      <c r="N537" s="10"/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  <c r="AA537" s="10"/>
      <c r="AB537" s="10"/>
      <c r="AC537" s="10"/>
      <c r="AD537" s="10"/>
      <c r="AE537" s="10"/>
      <c r="AF537" s="10"/>
      <c r="AG537" s="10"/>
      <c r="AH537" s="10"/>
      <c r="AI537" s="10"/>
      <c r="AJ537" s="10"/>
      <c r="AK537" s="10"/>
      <c r="AL537" s="10"/>
      <c r="AM537" s="10"/>
      <c r="AN537" s="10"/>
      <c r="AO537" s="10"/>
      <c r="AP537" s="10"/>
      <c r="AQ537" s="10"/>
      <c r="AR537" s="10"/>
      <c r="AS537" s="10"/>
      <c r="AT537" s="10"/>
      <c r="AU537" s="10"/>
      <c r="AV537" s="10"/>
      <c r="AW537" s="10"/>
    </row>
    <row r="538" spans="1:49" s="11" customFormat="1" ht="12.75">
      <c r="A538" s="10"/>
      <c r="G538" s="12"/>
      <c r="J538" s="10"/>
      <c r="K538" s="10"/>
      <c r="L538" s="10"/>
      <c r="M538" s="10"/>
      <c r="N538" s="10"/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  <c r="AA538" s="10"/>
      <c r="AB538" s="10"/>
      <c r="AC538" s="10"/>
      <c r="AD538" s="10"/>
      <c r="AE538" s="10"/>
      <c r="AF538" s="10"/>
      <c r="AG538" s="10"/>
      <c r="AH538" s="10"/>
      <c r="AI538" s="10"/>
      <c r="AJ538" s="10"/>
      <c r="AK538" s="10"/>
      <c r="AL538" s="10"/>
      <c r="AM538" s="10"/>
      <c r="AN538" s="10"/>
      <c r="AO538" s="10"/>
      <c r="AP538" s="10"/>
      <c r="AQ538" s="10"/>
      <c r="AR538" s="10"/>
      <c r="AS538" s="10"/>
      <c r="AT538" s="10"/>
      <c r="AU538" s="10"/>
      <c r="AV538" s="10"/>
      <c r="AW538" s="10"/>
    </row>
    <row r="539" spans="1:49" s="11" customFormat="1" ht="12.75">
      <c r="A539" s="10"/>
      <c r="G539" s="12"/>
      <c r="J539" s="10"/>
      <c r="K539" s="10"/>
      <c r="L539" s="10"/>
      <c r="M539" s="10"/>
      <c r="N539" s="10"/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  <c r="AA539" s="10"/>
      <c r="AB539" s="10"/>
      <c r="AC539" s="10"/>
      <c r="AD539" s="10"/>
      <c r="AE539" s="10"/>
      <c r="AF539" s="10"/>
      <c r="AG539" s="10"/>
      <c r="AH539" s="10"/>
      <c r="AI539" s="10"/>
      <c r="AJ539" s="10"/>
      <c r="AK539" s="10"/>
      <c r="AL539" s="10"/>
      <c r="AM539" s="10"/>
      <c r="AN539" s="10"/>
      <c r="AO539" s="10"/>
      <c r="AP539" s="10"/>
      <c r="AQ539" s="10"/>
      <c r="AR539" s="10"/>
      <c r="AS539" s="10"/>
      <c r="AT539" s="10"/>
      <c r="AU539" s="10"/>
      <c r="AV539" s="10"/>
      <c r="AW539" s="10"/>
    </row>
    <row r="540" spans="1:49" s="11" customFormat="1" ht="12.75">
      <c r="A540" s="10"/>
      <c r="G540" s="12"/>
      <c r="J540" s="10"/>
      <c r="K540" s="10"/>
      <c r="L540" s="10"/>
      <c r="M540" s="10"/>
      <c r="N540" s="10"/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  <c r="AA540" s="10"/>
      <c r="AB540" s="10"/>
      <c r="AC540" s="10"/>
      <c r="AD540" s="10"/>
      <c r="AE540" s="10"/>
      <c r="AF540" s="10"/>
      <c r="AG540" s="10"/>
      <c r="AH540" s="10"/>
      <c r="AI540" s="10"/>
      <c r="AJ540" s="10"/>
      <c r="AK540" s="10"/>
      <c r="AL540" s="10"/>
      <c r="AM540" s="10"/>
      <c r="AN540" s="10"/>
      <c r="AO540" s="10"/>
      <c r="AP540" s="10"/>
      <c r="AQ540" s="10"/>
      <c r="AR540" s="10"/>
      <c r="AS540" s="10"/>
      <c r="AT540" s="10"/>
      <c r="AU540" s="10"/>
      <c r="AV540" s="10"/>
      <c r="AW540" s="10"/>
    </row>
    <row r="541" spans="1:49" s="11" customFormat="1" ht="12.75">
      <c r="A541" s="10"/>
      <c r="G541" s="12"/>
      <c r="J541" s="10"/>
      <c r="K541" s="10"/>
      <c r="L541" s="10"/>
      <c r="M541" s="10"/>
      <c r="N541" s="10"/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  <c r="Z541" s="10"/>
      <c r="AA541" s="10"/>
      <c r="AB541" s="10"/>
      <c r="AC541" s="10"/>
      <c r="AD541" s="10"/>
      <c r="AE541" s="10"/>
      <c r="AF541" s="10"/>
      <c r="AG541" s="10"/>
      <c r="AH541" s="10"/>
      <c r="AI541" s="10"/>
      <c r="AJ541" s="10"/>
      <c r="AK541" s="10"/>
      <c r="AL541" s="10"/>
      <c r="AM541" s="10"/>
      <c r="AN541" s="10"/>
      <c r="AO541" s="10"/>
      <c r="AP541" s="10"/>
      <c r="AQ541" s="10"/>
      <c r="AR541" s="10"/>
      <c r="AS541" s="10"/>
      <c r="AT541" s="10"/>
      <c r="AU541" s="10"/>
      <c r="AV541" s="10"/>
      <c r="AW541" s="10"/>
    </row>
    <row r="542" spans="1:49" s="11" customFormat="1" ht="12.75">
      <c r="A542" s="10"/>
      <c r="G542" s="12"/>
      <c r="J542" s="10"/>
      <c r="K542" s="10"/>
      <c r="L542" s="10"/>
      <c r="M542" s="10"/>
      <c r="N542" s="10"/>
      <c r="O542" s="10"/>
      <c r="P542" s="10"/>
      <c r="Q542" s="10"/>
      <c r="R542" s="10"/>
      <c r="S542" s="10"/>
      <c r="T542" s="10"/>
      <c r="U542" s="10"/>
      <c r="V542" s="10"/>
      <c r="W542" s="10"/>
      <c r="X542" s="10"/>
      <c r="Y542" s="10"/>
      <c r="Z542" s="10"/>
      <c r="AA542" s="10"/>
      <c r="AB542" s="10"/>
      <c r="AC542" s="10"/>
      <c r="AD542" s="10"/>
      <c r="AE542" s="10"/>
      <c r="AF542" s="10"/>
      <c r="AG542" s="10"/>
      <c r="AH542" s="10"/>
      <c r="AI542" s="10"/>
      <c r="AJ542" s="10"/>
      <c r="AK542" s="10"/>
      <c r="AL542" s="10"/>
      <c r="AM542" s="10"/>
      <c r="AN542" s="10"/>
      <c r="AO542" s="10"/>
      <c r="AP542" s="10"/>
      <c r="AQ542" s="10"/>
      <c r="AR542" s="10"/>
      <c r="AS542" s="10"/>
      <c r="AT542" s="10"/>
      <c r="AU542" s="10"/>
      <c r="AV542" s="10"/>
      <c r="AW542" s="10"/>
    </row>
    <row r="543" spans="1:49" s="11" customFormat="1" ht="12.75">
      <c r="A543" s="10"/>
      <c r="G543" s="12"/>
      <c r="J543" s="10"/>
      <c r="K543" s="10"/>
      <c r="L543" s="10"/>
      <c r="M543" s="10"/>
      <c r="N543" s="10"/>
      <c r="O543" s="10"/>
      <c r="P543" s="10"/>
      <c r="Q543" s="10"/>
      <c r="R543" s="10"/>
      <c r="S543" s="10"/>
      <c r="T543" s="10"/>
      <c r="U543" s="10"/>
      <c r="V543" s="10"/>
      <c r="W543" s="10"/>
      <c r="X543" s="10"/>
      <c r="Y543" s="10"/>
      <c r="Z543" s="10"/>
      <c r="AA543" s="10"/>
      <c r="AB543" s="10"/>
      <c r="AC543" s="10"/>
      <c r="AD543" s="10"/>
      <c r="AE543" s="10"/>
      <c r="AF543" s="10"/>
      <c r="AG543" s="10"/>
      <c r="AH543" s="10"/>
      <c r="AI543" s="10"/>
      <c r="AJ543" s="10"/>
      <c r="AK543" s="10"/>
      <c r="AL543" s="10"/>
      <c r="AM543" s="10"/>
      <c r="AN543" s="10"/>
      <c r="AO543" s="10"/>
      <c r="AP543" s="10"/>
      <c r="AQ543" s="10"/>
      <c r="AR543" s="10"/>
      <c r="AS543" s="10"/>
      <c r="AT543" s="10"/>
      <c r="AU543" s="10"/>
      <c r="AV543" s="10"/>
      <c r="AW543" s="10"/>
    </row>
    <row r="544" spans="1:49" s="11" customFormat="1" ht="12.75">
      <c r="A544" s="10"/>
      <c r="G544" s="12"/>
      <c r="J544" s="10"/>
      <c r="K544" s="10"/>
      <c r="L544" s="10"/>
      <c r="M544" s="10"/>
      <c r="N544" s="10"/>
      <c r="O544" s="10"/>
      <c r="P544" s="10"/>
      <c r="Q544" s="10"/>
      <c r="R544" s="10"/>
      <c r="S544" s="10"/>
      <c r="T544" s="10"/>
      <c r="U544" s="10"/>
      <c r="V544" s="10"/>
      <c r="W544" s="10"/>
      <c r="X544" s="10"/>
      <c r="Y544" s="10"/>
      <c r="Z544" s="10"/>
      <c r="AA544" s="10"/>
      <c r="AB544" s="10"/>
      <c r="AC544" s="10"/>
      <c r="AD544" s="10"/>
      <c r="AE544" s="10"/>
      <c r="AF544" s="10"/>
      <c r="AG544" s="10"/>
      <c r="AH544" s="10"/>
      <c r="AI544" s="10"/>
      <c r="AJ544" s="10"/>
      <c r="AK544" s="10"/>
      <c r="AL544" s="10"/>
      <c r="AM544" s="10"/>
      <c r="AN544" s="10"/>
      <c r="AO544" s="10"/>
      <c r="AP544" s="10"/>
      <c r="AQ544" s="10"/>
      <c r="AR544" s="10"/>
      <c r="AS544" s="10"/>
      <c r="AT544" s="10"/>
      <c r="AU544" s="10"/>
      <c r="AV544" s="10"/>
      <c r="AW544" s="10"/>
    </row>
    <row r="545" spans="1:49" s="11" customFormat="1" ht="12.75">
      <c r="A545" s="10"/>
      <c r="G545" s="12"/>
      <c r="J545" s="10"/>
      <c r="K545" s="10"/>
      <c r="L545" s="10"/>
      <c r="M545" s="10"/>
      <c r="N545" s="10"/>
      <c r="O545" s="10"/>
      <c r="P545" s="10"/>
      <c r="Q545" s="10"/>
      <c r="R545" s="10"/>
      <c r="S545" s="10"/>
      <c r="T545" s="10"/>
      <c r="U545" s="10"/>
      <c r="V545" s="10"/>
      <c r="W545" s="10"/>
      <c r="X545" s="10"/>
      <c r="Y545" s="10"/>
      <c r="Z545" s="10"/>
      <c r="AA545" s="10"/>
      <c r="AB545" s="10"/>
      <c r="AC545" s="10"/>
      <c r="AD545" s="10"/>
      <c r="AE545" s="10"/>
      <c r="AF545" s="10"/>
      <c r="AG545" s="10"/>
      <c r="AH545" s="10"/>
      <c r="AI545" s="10"/>
      <c r="AJ545" s="10"/>
      <c r="AK545" s="10"/>
      <c r="AL545" s="10"/>
      <c r="AM545" s="10"/>
      <c r="AN545" s="10"/>
      <c r="AO545" s="10"/>
      <c r="AP545" s="10"/>
      <c r="AQ545" s="10"/>
      <c r="AR545" s="10"/>
      <c r="AS545" s="10"/>
      <c r="AT545" s="10"/>
      <c r="AU545" s="10"/>
      <c r="AV545" s="10"/>
      <c r="AW545" s="10"/>
    </row>
    <row r="546" spans="1:49" s="11" customFormat="1" ht="12.75">
      <c r="A546" s="10"/>
      <c r="G546" s="12"/>
      <c r="J546" s="10"/>
      <c r="K546" s="10"/>
      <c r="L546" s="10"/>
      <c r="M546" s="10"/>
      <c r="N546" s="10"/>
      <c r="O546" s="10"/>
      <c r="P546" s="10"/>
      <c r="Q546" s="10"/>
      <c r="R546" s="10"/>
      <c r="S546" s="10"/>
      <c r="T546" s="10"/>
      <c r="U546" s="10"/>
      <c r="V546" s="10"/>
      <c r="W546" s="10"/>
      <c r="X546" s="10"/>
      <c r="Y546" s="10"/>
      <c r="Z546" s="10"/>
      <c r="AA546" s="10"/>
      <c r="AB546" s="10"/>
      <c r="AC546" s="10"/>
      <c r="AD546" s="10"/>
      <c r="AE546" s="10"/>
      <c r="AF546" s="10"/>
      <c r="AG546" s="10"/>
      <c r="AH546" s="10"/>
      <c r="AI546" s="10"/>
      <c r="AJ546" s="10"/>
      <c r="AK546" s="10"/>
      <c r="AL546" s="10"/>
      <c r="AM546" s="10"/>
      <c r="AN546" s="10"/>
      <c r="AO546" s="10"/>
      <c r="AP546" s="10"/>
      <c r="AQ546" s="10"/>
      <c r="AR546" s="10"/>
      <c r="AS546" s="10"/>
      <c r="AT546" s="10"/>
      <c r="AU546" s="10"/>
      <c r="AV546" s="10"/>
      <c r="AW546" s="10"/>
    </row>
    <row r="547" spans="1:49" s="11" customFormat="1" ht="12.75">
      <c r="A547" s="10"/>
      <c r="G547" s="12"/>
      <c r="J547" s="10"/>
      <c r="K547" s="10"/>
      <c r="L547" s="10"/>
      <c r="M547" s="10"/>
      <c r="N547" s="10"/>
      <c r="O547" s="10"/>
      <c r="P547" s="10"/>
      <c r="Q547" s="10"/>
      <c r="R547" s="10"/>
      <c r="S547" s="10"/>
      <c r="T547" s="10"/>
      <c r="U547" s="10"/>
      <c r="V547" s="10"/>
      <c r="W547" s="10"/>
      <c r="X547" s="10"/>
      <c r="Y547" s="10"/>
      <c r="Z547" s="10"/>
      <c r="AA547" s="10"/>
      <c r="AB547" s="10"/>
      <c r="AC547" s="10"/>
      <c r="AD547" s="10"/>
      <c r="AE547" s="10"/>
      <c r="AF547" s="10"/>
      <c r="AG547" s="10"/>
      <c r="AH547" s="10"/>
      <c r="AI547" s="10"/>
      <c r="AJ547" s="10"/>
      <c r="AK547" s="10"/>
      <c r="AL547" s="10"/>
      <c r="AM547" s="10"/>
      <c r="AN547" s="10"/>
      <c r="AO547" s="10"/>
      <c r="AP547" s="10"/>
      <c r="AQ547" s="10"/>
      <c r="AR547" s="10"/>
      <c r="AS547" s="10"/>
      <c r="AT547" s="10"/>
      <c r="AU547" s="10"/>
      <c r="AV547" s="10"/>
      <c r="AW547" s="10"/>
    </row>
    <row r="548" spans="1:49" s="11" customFormat="1" ht="12.75">
      <c r="A548" s="10"/>
      <c r="G548" s="12"/>
      <c r="J548" s="10"/>
      <c r="K548" s="10"/>
      <c r="L548" s="10"/>
      <c r="M548" s="10"/>
      <c r="N548" s="10"/>
      <c r="O548" s="10"/>
      <c r="P548" s="10"/>
      <c r="Q548" s="10"/>
      <c r="R548" s="10"/>
      <c r="S548" s="10"/>
      <c r="T548" s="10"/>
      <c r="U548" s="10"/>
      <c r="V548" s="10"/>
      <c r="W548" s="10"/>
      <c r="X548" s="10"/>
      <c r="Y548" s="10"/>
      <c r="Z548" s="10"/>
      <c r="AA548" s="10"/>
      <c r="AB548" s="10"/>
      <c r="AC548" s="10"/>
      <c r="AD548" s="10"/>
      <c r="AE548" s="10"/>
      <c r="AF548" s="10"/>
      <c r="AG548" s="10"/>
      <c r="AH548" s="10"/>
      <c r="AI548" s="10"/>
      <c r="AJ548" s="10"/>
      <c r="AK548" s="10"/>
      <c r="AL548" s="10"/>
      <c r="AM548" s="10"/>
      <c r="AN548" s="10"/>
      <c r="AO548" s="10"/>
      <c r="AP548" s="10"/>
      <c r="AQ548" s="10"/>
      <c r="AR548" s="10"/>
      <c r="AS548" s="10"/>
      <c r="AT548" s="10"/>
      <c r="AU548" s="10"/>
      <c r="AV548" s="10"/>
      <c r="AW548" s="10"/>
    </row>
    <row r="549" spans="1:49" s="11" customFormat="1" ht="12.75">
      <c r="A549" s="10"/>
      <c r="G549" s="12"/>
      <c r="J549" s="10"/>
      <c r="K549" s="10"/>
      <c r="L549" s="10"/>
      <c r="M549" s="10"/>
      <c r="N549" s="10"/>
      <c r="O549" s="10"/>
      <c r="P549" s="10"/>
      <c r="Q549" s="10"/>
      <c r="R549" s="10"/>
      <c r="S549" s="10"/>
      <c r="T549" s="10"/>
      <c r="U549" s="10"/>
      <c r="V549" s="10"/>
      <c r="W549" s="10"/>
      <c r="X549" s="10"/>
      <c r="Y549" s="10"/>
      <c r="Z549" s="10"/>
      <c r="AA549" s="10"/>
      <c r="AB549" s="10"/>
      <c r="AC549" s="10"/>
      <c r="AD549" s="10"/>
      <c r="AE549" s="10"/>
      <c r="AF549" s="10"/>
      <c r="AG549" s="10"/>
      <c r="AH549" s="10"/>
      <c r="AI549" s="10"/>
      <c r="AJ549" s="10"/>
      <c r="AK549" s="10"/>
      <c r="AL549" s="10"/>
      <c r="AM549" s="10"/>
      <c r="AN549" s="10"/>
      <c r="AO549" s="10"/>
      <c r="AP549" s="10"/>
      <c r="AQ549" s="10"/>
      <c r="AR549" s="10"/>
      <c r="AS549" s="10"/>
      <c r="AT549" s="10"/>
      <c r="AU549" s="10"/>
      <c r="AV549" s="10"/>
      <c r="AW549" s="10"/>
    </row>
    <row r="550" spans="1:49" s="11" customFormat="1" ht="12.75">
      <c r="A550" s="10"/>
      <c r="G550" s="12"/>
      <c r="J550" s="10"/>
      <c r="K550" s="10"/>
      <c r="L550" s="10"/>
      <c r="M550" s="10"/>
      <c r="N550" s="10"/>
      <c r="O550" s="10"/>
      <c r="P550" s="10"/>
      <c r="Q550" s="10"/>
      <c r="R550" s="10"/>
      <c r="S550" s="10"/>
      <c r="T550" s="10"/>
      <c r="U550" s="10"/>
      <c r="V550" s="10"/>
      <c r="W550" s="10"/>
      <c r="X550" s="10"/>
      <c r="Y550" s="10"/>
      <c r="Z550" s="10"/>
      <c r="AA550" s="10"/>
      <c r="AB550" s="10"/>
      <c r="AC550" s="10"/>
      <c r="AD550" s="10"/>
      <c r="AE550" s="10"/>
      <c r="AF550" s="10"/>
      <c r="AG550" s="10"/>
      <c r="AH550" s="10"/>
      <c r="AI550" s="10"/>
      <c r="AJ550" s="10"/>
      <c r="AK550" s="10"/>
      <c r="AL550" s="10"/>
      <c r="AM550" s="10"/>
      <c r="AN550" s="10"/>
      <c r="AO550" s="10"/>
      <c r="AP550" s="10"/>
      <c r="AQ550" s="10"/>
      <c r="AR550" s="10"/>
      <c r="AS550" s="10"/>
      <c r="AT550" s="10"/>
      <c r="AU550" s="10"/>
      <c r="AV550" s="10"/>
      <c r="AW550" s="10"/>
    </row>
    <row r="551" spans="1:49" s="11" customFormat="1" ht="12.75">
      <c r="A551" s="10"/>
      <c r="G551" s="12"/>
      <c r="J551" s="10"/>
      <c r="K551" s="10"/>
      <c r="L551" s="10"/>
      <c r="M551" s="10"/>
      <c r="N551" s="10"/>
      <c r="O551" s="10"/>
      <c r="P551" s="10"/>
      <c r="Q551" s="10"/>
      <c r="R551" s="10"/>
      <c r="S551" s="10"/>
      <c r="T551" s="10"/>
      <c r="U551" s="10"/>
      <c r="V551" s="10"/>
      <c r="W551" s="10"/>
      <c r="X551" s="10"/>
      <c r="Y551" s="10"/>
      <c r="Z551" s="10"/>
      <c r="AA551" s="10"/>
      <c r="AB551" s="10"/>
      <c r="AC551" s="10"/>
      <c r="AD551" s="10"/>
      <c r="AE551" s="10"/>
      <c r="AF551" s="10"/>
      <c r="AG551" s="10"/>
      <c r="AH551" s="10"/>
      <c r="AI551" s="10"/>
      <c r="AJ551" s="10"/>
      <c r="AK551" s="10"/>
      <c r="AL551" s="10"/>
      <c r="AM551" s="10"/>
      <c r="AN551" s="10"/>
      <c r="AO551" s="10"/>
      <c r="AP551" s="10"/>
      <c r="AQ551" s="10"/>
      <c r="AR551" s="10"/>
      <c r="AS551" s="10"/>
      <c r="AT551" s="10"/>
      <c r="AU551" s="10"/>
      <c r="AV551" s="10"/>
      <c r="AW551" s="10"/>
    </row>
    <row r="552" spans="1:49" s="11" customFormat="1" ht="12.75">
      <c r="A552" s="10"/>
      <c r="G552" s="12"/>
      <c r="J552" s="10"/>
      <c r="K552" s="10"/>
      <c r="L552" s="10"/>
      <c r="M552" s="10"/>
      <c r="N552" s="10"/>
      <c r="O552" s="10"/>
      <c r="P552" s="10"/>
      <c r="Q552" s="10"/>
      <c r="R552" s="10"/>
      <c r="S552" s="10"/>
      <c r="T552" s="10"/>
      <c r="U552" s="10"/>
      <c r="V552" s="10"/>
      <c r="W552" s="10"/>
      <c r="X552" s="10"/>
      <c r="Y552" s="10"/>
      <c r="Z552" s="10"/>
      <c r="AA552" s="10"/>
      <c r="AB552" s="10"/>
      <c r="AC552" s="10"/>
      <c r="AD552" s="10"/>
      <c r="AE552" s="10"/>
      <c r="AF552" s="10"/>
      <c r="AG552" s="10"/>
      <c r="AH552" s="10"/>
      <c r="AI552" s="10"/>
      <c r="AJ552" s="10"/>
      <c r="AK552" s="10"/>
      <c r="AL552" s="10"/>
      <c r="AM552" s="10"/>
      <c r="AN552" s="10"/>
      <c r="AO552" s="10"/>
      <c r="AP552" s="10"/>
      <c r="AQ552" s="10"/>
      <c r="AR552" s="10"/>
      <c r="AS552" s="10"/>
      <c r="AT552" s="10"/>
      <c r="AU552" s="10"/>
      <c r="AV552" s="10"/>
      <c r="AW552" s="10"/>
    </row>
    <row r="553" spans="1:49" s="11" customFormat="1" ht="12.75">
      <c r="A553" s="10"/>
      <c r="G553" s="12"/>
      <c r="J553" s="10"/>
      <c r="K553" s="10"/>
      <c r="L553" s="10"/>
      <c r="M553" s="10"/>
      <c r="N553" s="10"/>
      <c r="O553" s="10"/>
      <c r="P553" s="10"/>
      <c r="Q553" s="10"/>
      <c r="R553" s="10"/>
      <c r="S553" s="10"/>
      <c r="T553" s="10"/>
      <c r="U553" s="10"/>
      <c r="V553" s="10"/>
      <c r="W553" s="10"/>
      <c r="X553" s="10"/>
      <c r="Y553" s="10"/>
      <c r="Z553" s="10"/>
      <c r="AA553" s="10"/>
      <c r="AB553" s="10"/>
      <c r="AC553" s="10"/>
      <c r="AD553" s="10"/>
      <c r="AE553" s="10"/>
      <c r="AF553" s="10"/>
      <c r="AG553" s="10"/>
      <c r="AH553" s="10"/>
      <c r="AI553" s="10"/>
      <c r="AJ553" s="10"/>
      <c r="AK553" s="10"/>
      <c r="AL553" s="10"/>
      <c r="AM553" s="10"/>
      <c r="AN553" s="10"/>
      <c r="AO553" s="10"/>
      <c r="AP553" s="10"/>
      <c r="AQ553" s="10"/>
      <c r="AR553" s="10"/>
      <c r="AS553" s="10"/>
      <c r="AT553" s="10"/>
      <c r="AU553" s="10"/>
      <c r="AV553" s="10"/>
      <c r="AW553" s="10"/>
    </row>
    <row r="554" spans="1:49" s="11" customFormat="1" ht="12.75">
      <c r="A554" s="10"/>
      <c r="G554" s="12"/>
      <c r="J554" s="10"/>
      <c r="K554" s="10"/>
      <c r="L554" s="10"/>
      <c r="M554" s="10"/>
      <c r="N554" s="10"/>
      <c r="O554" s="10"/>
      <c r="P554" s="10"/>
      <c r="Q554" s="10"/>
      <c r="R554" s="10"/>
      <c r="S554" s="10"/>
      <c r="T554" s="10"/>
      <c r="U554" s="10"/>
      <c r="V554" s="10"/>
      <c r="W554" s="10"/>
      <c r="X554" s="10"/>
      <c r="Y554" s="10"/>
      <c r="Z554" s="10"/>
      <c r="AA554" s="10"/>
      <c r="AB554" s="10"/>
      <c r="AC554" s="10"/>
      <c r="AD554" s="10"/>
      <c r="AE554" s="10"/>
      <c r="AF554" s="10"/>
      <c r="AG554" s="10"/>
      <c r="AH554" s="10"/>
      <c r="AI554" s="10"/>
      <c r="AJ554" s="10"/>
      <c r="AK554" s="10"/>
      <c r="AL554" s="10"/>
      <c r="AM554" s="10"/>
      <c r="AN554" s="10"/>
      <c r="AO554" s="10"/>
      <c r="AP554" s="10"/>
      <c r="AQ554" s="10"/>
      <c r="AR554" s="10"/>
      <c r="AS554" s="10"/>
      <c r="AT554" s="10"/>
      <c r="AU554" s="10"/>
      <c r="AV554" s="10"/>
      <c r="AW554" s="10"/>
    </row>
    <row r="555" spans="1:49" s="11" customFormat="1" ht="12.75">
      <c r="A555" s="10"/>
      <c r="G555" s="12"/>
      <c r="J555" s="10"/>
      <c r="K555" s="10"/>
      <c r="L555" s="10"/>
      <c r="M555" s="10"/>
      <c r="N555" s="10"/>
      <c r="O555" s="10"/>
      <c r="P555" s="10"/>
      <c r="Q555" s="10"/>
      <c r="R555" s="10"/>
      <c r="S555" s="10"/>
      <c r="T555" s="10"/>
      <c r="U555" s="10"/>
      <c r="V555" s="10"/>
      <c r="W555" s="10"/>
      <c r="X555" s="10"/>
      <c r="Y555" s="10"/>
      <c r="Z555" s="10"/>
      <c r="AA555" s="10"/>
      <c r="AB555" s="10"/>
      <c r="AC555" s="10"/>
      <c r="AD555" s="10"/>
      <c r="AE555" s="10"/>
      <c r="AF555" s="10"/>
      <c r="AG555" s="10"/>
      <c r="AH555" s="10"/>
      <c r="AI555" s="10"/>
      <c r="AJ555" s="10"/>
      <c r="AK555" s="10"/>
      <c r="AL555" s="10"/>
      <c r="AM555" s="10"/>
      <c r="AN555" s="10"/>
      <c r="AO555" s="10"/>
      <c r="AP555" s="10"/>
      <c r="AQ555" s="10"/>
      <c r="AR555" s="10"/>
      <c r="AS555" s="10"/>
      <c r="AT555" s="10"/>
      <c r="AU555" s="10"/>
      <c r="AV555" s="10"/>
      <c r="AW555" s="10"/>
    </row>
    <row r="556" spans="1:49" s="11" customFormat="1" ht="12.75">
      <c r="A556" s="10"/>
      <c r="G556" s="12"/>
      <c r="J556" s="10"/>
      <c r="K556" s="10"/>
      <c r="L556" s="10"/>
      <c r="M556" s="10"/>
      <c r="N556" s="10"/>
      <c r="O556" s="10"/>
      <c r="P556" s="10"/>
      <c r="Q556" s="10"/>
      <c r="R556" s="10"/>
      <c r="S556" s="10"/>
      <c r="T556" s="10"/>
      <c r="U556" s="10"/>
      <c r="V556" s="10"/>
      <c r="W556" s="10"/>
      <c r="X556" s="10"/>
      <c r="Y556" s="10"/>
      <c r="Z556" s="10"/>
      <c r="AA556" s="10"/>
      <c r="AB556" s="10"/>
      <c r="AC556" s="10"/>
      <c r="AD556" s="10"/>
      <c r="AE556" s="10"/>
      <c r="AF556" s="10"/>
      <c r="AG556" s="10"/>
      <c r="AH556" s="10"/>
      <c r="AI556" s="10"/>
      <c r="AJ556" s="10"/>
      <c r="AK556" s="10"/>
      <c r="AL556" s="10"/>
      <c r="AM556" s="10"/>
      <c r="AN556" s="10"/>
      <c r="AO556" s="10"/>
      <c r="AP556" s="10"/>
      <c r="AQ556" s="10"/>
      <c r="AR556" s="10"/>
      <c r="AS556" s="10"/>
      <c r="AT556" s="10"/>
      <c r="AU556" s="10"/>
      <c r="AV556" s="10"/>
      <c r="AW556" s="10"/>
    </row>
    <row r="557" spans="1:49" s="11" customFormat="1" ht="12.75">
      <c r="A557" s="10"/>
      <c r="G557" s="12"/>
      <c r="J557" s="10"/>
      <c r="K557" s="10"/>
      <c r="L557" s="10"/>
      <c r="M557" s="10"/>
      <c r="N557" s="10"/>
      <c r="O557" s="10"/>
      <c r="P557" s="10"/>
      <c r="Q557" s="10"/>
      <c r="R557" s="10"/>
      <c r="S557" s="10"/>
      <c r="T557" s="10"/>
      <c r="U557" s="10"/>
      <c r="V557" s="10"/>
      <c r="W557" s="10"/>
      <c r="X557" s="10"/>
      <c r="Y557" s="10"/>
      <c r="Z557" s="10"/>
      <c r="AA557" s="10"/>
      <c r="AB557" s="10"/>
      <c r="AC557" s="10"/>
      <c r="AD557" s="10"/>
      <c r="AE557" s="10"/>
      <c r="AF557" s="10"/>
      <c r="AG557" s="10"/>
      <c r="AH557" s="10"/>
      <c r="AI557" s="10"/>
      <c r="AJ557" s="10"/>
      <c r="AK557" s="10"/>
      <c r="AL557" s="10"/>
      <c r="AM557" s="10"/>
      <c r="AN557" s="10"/>
      <c r="AO557" s="10"/>
      <c r="AP557" s="10"/>
      <c r="AQ557" s="10"/>
      <c r="AR557" s="10"/>
      <c r="AS557" s="10"/>
      <c r="AT557" s="10"/>
      <c r="AU557" s="10"/>
      <c r="AV557" s="10"/>
      <c r="AW557" s="10"/>
    </row>
    <row r="558" spans="1:49" s="11" customFormat="1" ht="12.75">
      <c r="A558" s="10"/>
      <c r="G558" s="12"/>
      <c r="J558" s="10"/>
      <c r="K558" s="10"/>
      <c r="L558" s="10"/>
      <c r="M558" s="10"/>
      <c r="N558" s="10"/>
      <c r="O558" s="10"/>
      <c r="P558" s="10"/>
      <c r="Q558" s="10"/>
      <c r="R558" s="10"/>
      <c r="S558" s="10"/>
      <c r="T558" s="10"/>
      <c r="U558" s="10"/>
      <c r="V558" s="10"/>
      <c r="W558" s="10"/>
      <c r="X558" s="10"/>
      <c r="Y558" s="10"/>
      <c r="Z558" s="10"/>
      <c r="AA558" s="10"/>
      <c r="AB558" s="10"/>
      <c r="AC558" s="10"/>
      <c r="AD558" s="10"/>
      <c r="AE558" s="10"/>
      <c r="AF558" s="10"/>
      <c r="AG558" s="10"/>
      <c r="AH558" s="10"/>
      <c r="AI558" s="10"/>
      <c r="AJ558" s="10"/>
      <c r="AK558" s="10"/>
      <c r="AL558" s="10"/>
      <c r="AM558" s="10"/>
      <c r="AN558" s="10"/>
      <c r="AO558" s="10"/>
      <c r="AP558" s="10"/>
      <c r="AQ558" s="10"/>
      <c r="AR558" s="10"/>
      <c r="AS558" s="10"/>
      <c r="AT558" s="10"/>
      <c r="AU558" s="10"/>
      <c r="AV558" s="10"/>
      <c r="AW558" s="10"/>
    </row>
    <row r="559" spans="1:49" s="11" customFormat="1" ht="12.75">
      <c r="A559" s="10"/>
      <c r="G559" s="12"/>
      <c r="J559" s="10"/>
      <c r="K559" s="10"/>
      <c r="L559" s="10"/>
      <c r="M559" s="10"/>
      <c r="N559" s="10"/>
      <c r="O559" s="10"/>
      <c r="P559" s="10"/>
      <c r="Q559" s="10"/>
      <c r="R559" s="10"/>
      <c r="S559" s="10"/>
      <c r="T559" s="10"/>
      <c r="U559" s="10"/>
      <c r="V559" s="10"/>
      <c r="W559" s="10"/>
      <c r="X559" s="10"/>
      <c r="Y559" s="10"/>
      <c r="Z559" s="10"/>
      <c r="AA559" s="10"/>
      <c r="AB559" s="10"/>
      <c r="AC559" s="10"/>
      <c r="AD559" s="10"/>
      <c r="AE559" s="10"/>
      <c r="AF559" s="10"/>
      <c r="AG559" s="10"/>
      <c r="AH559" s="10"/>
      <c r="AI559" s="10"/>
      <c r="AJ559" s="10"/>
      <c r="AK559" s="10"/>
      <c r="AL559" s="10"/>
      <c r="AM559" s="10"/>
      <c r="AN559" s="10"/>
      <c r="AO559" s="10"/>
      <c r="AP559" s="10"/>
      <c r="AQ559" s="10"/>
      <c r="AR559" s="10"/>
      <c r="AS559" s="10"/>
      <c r="AT559" s="10"/>
      <c r="AU559" s="10"/>
      <c r="AV559" s="10"/>
      <c r="AW559" s="10"/>
    </row>
    <row r="560" spans="1:49" s="11" customFormat="1" ht="12.75">
      <c r="A560" s="10"/>
      <c r="G560" s="12"/>
      <c r="J560" s="10"/>
      <c r="K560" s="10"/>
      <c r="L560" s="10"/>
      <c r="M560" s="10"/>
      <c r="N560" s="10"/>
      <c r="O560" s="10"/>
      <c r="P560" s="10"/>
      <c r="Q560" s="10"/>
      <c r="R560" s="10"/>
      <c r="S560" s="10"/>
      <c r="T560" s="10"/>
      <c r="U560" s="10"/>
      <c r="V560" s="10"/>
      <c r="W560" s="10"/>
      <c r="X560" s="10"/>
      <c r="Y560" s="10"/>
      <c r="Z560" s="10"/>
      <c r="AA560" s="10"/>
      <c r="AB560" s="10"/>
      <c r="AC560" s="10"/>
      <c r="AD560" s="10"/>
      <c r="AE560" s="10"/>
      <c r="AF560" s="10"/>
      <c r="AG560" s="10"/>
      <c r="AH560" s="10"/>
      <c r="AI560" s="10"/>
      <c r="AJ560" s="10"/>
      <c r="AK560" s="10"/>
      <c r="AL560" s="10"/>
      <c r="AM560" s="10"/>
      <c r="AN560" s="10"/>
      <c r="AO560" s="10"/>
      <c r="AP560" s="10"/>
      <c r="AQ560" s="10"/>
      <c r="AR560" s="10"/>
      <c r="AS560" s="10"/>
      <c r="AT560" s="10"/>
      <c r="AU560" s="10"/>
      <c r="AV560" s="10"/>
      <c r="AW560" s="10"/>
    </row>
    <row r="561" spans="1:49" s="11" customFormat="1" ht="12.75">
      <c r="A561" s="10"/>
      <c r="G561" s="12"/>
      <c r="J561" s="10"/>
      <c r="K561" s="10"/>
      <c r="L561" s="10"/>
      <c r="M561" s="10"/>
      <c r="N561" s="10"/>
      <c r="O561" s="10"/>
      <c r="P561" s="10"/>
      <c r="Q561" s="10"/>
      <c r="R561" s="10"/>
      <c r="S561" s="10"/>
      <c r="T561" s="10"/>
      <c r="U561" s="10"/>
      <c r="V561" s="10"/>
      <c r="W561" s="10"/>
      <c r="X561" s="10"/>
      <c r="Y561" s="10"/>
      <c r="Z561" s="10"/>
      <c r="AA561" s="10"/>
      <c r="AB561" s="10"/>
      <c r="AC561" s="10"/>
      <c r="AD561" s="10"/>
      <c r="AE561" s="10"/>
      <c r="AF561" s="10"/>
      <c r="AG561" s="10"/>
      <c r="AH561" s="10"/>
      <c r="AI561" s="10"/>
      <c r="AJ561" s="10"/>
      <c r="AK561" s="10"/>
      <c r="AL561" s="10"/>
      <c r="AM561" s="10"/>
      <c r="AN561" s="10"/>
      <c r="AO561" s="10"/>
      <c r="AP561" s="10"/>
      <c r="AQ561" s="10"/>
      <c r="AR561" s="10"/>
      <c r="AS561" s="10"/>
      <c r="AT561" s="10"/>
      <c r="AU561" s="10"/>
      <c r="AV561" s="10"/>
      <c r="AW561" s="10"/>
    </row>
    <row r="562" spans="1:49" s="11" customFormat="1" ht="12.75">
      <c r="A562" s="10"/>
      <c r="G562" s="12"/>
      <c r="J562" s="10"/>
      <c r="K562" s="10"/>
      <c r="L562" s="10"/>
      <c r="M562" s="10"/>
      <c r="N562" s="10"/>
      <c r="O562" s="10"/>
      <c r="P562" s="10"/>
      <c r="Q562" s="10"/>
      <c r="R562" s="10"/>
      <c r="S562" s="10"/>
      <c r="T562" s="10"/>
      <c r="U562" s="10"/>
      <c r="V562" s="10"/>
      <c r="W562" s="10"/>
      <c r="X562" s="10"/>
      <c r="Y562" s="10"/>
      <c r="Z562" s="10"/>
      <c r="AA562" s="10"/>
      <c r="AB562" s="10"/>
      <c r="AC562" s="10"/>
      <c r="AD562" s="10"/>
      <c r="AE562" s="10"/>
      <c r="AF562" s="10"/>
      <c r="AG562" s="10"/>
      <c r="AH562" s="10"/>
      <c r="AI562" s="10"/>
      <c r="AJ562" s="10"/>
      <c r="AK562" s="10"/>
      <c r="AL562" s="10"/>
      <c r="AM562" s="10"/>
      <c r="AN562" s="10"/>
      <c r="AO562" s="10"/>
      <c r="AP562" s="10"/>
      <c r="AQ562" s="10"/>
      <c r="AR562" s="10"/>
      <c r="AS562" s="10"/>
      <c r="AT562" s="10"/>
      <c r="AU562" s="10"/>
      <c r="AV562" s="10"/>
      <c r="AW562" s="10"/>
    </row>
    <row r="563" spans="1:49" s="11" customFormat="1" ht="12.75">
      <c r="A563" s="10"/>
      <c r="G563" s="12"/>
      <c r="J563" s="10"/>
      <c r="K563" s="10"/>
      <c r="L563" s="10"/>
      <c r="M563" s="10"/>
      <c r="N563" s="10"/>
      <c r="O563" s="10"/>
      <c r="P563" s="10"/>
      <c r="Q563" s="10"/>
      <c r="R563" s="10"/>
      <c r="S563" s="10"/>
      <c r="T563" s="10"/>
      <c r="U563" s="10"/>
      <c r="V563" s="10"/>
      <c r="W563" s="10"/>
      <c r="X563" s="10"/>
      <c r="Y563" s="10"/>
      <c r="Z563" s="10"/>
      <c r="AA563" s="10"/>
      <c r="AB563" s="10"/>
      <c r="AC563" s="10"/>
      <c r="AD563" s="10"/>
      <c r="AE563" s="10"/>
      <c r="AF563" s="10"/>
      <c r="AG563" s="10"/>
      <c r="AH563" s="10"/>
      <c r="AI563" s="10"/>
      <c r="AJ563" s="10"/>
      <c r="AK563" s="10"/>
      <c r="AL563" s="10"/>
      <c r="AM563" s="10"/>
      <c r="AN563" s="10"/>
      <c r="AO563" s="10"/>
      <c r="AP563" s="10"/>
      <c r="AQ563" s="10"/>
      <c r="AR563" s="10"/>
      <c r="AS563" s="10"/>
      <c r="AT563" s="10"/>
      <c r="AU563" s="10"/>
      <c r="AV563" s="10"/>
      <c r="AW563" s="10"/>
    </row>
    <row r="564" spans="1:49" s="11" customFormat="1" ht="12.75">
      <c r="A564" s="10"/>
      <c r="G564" s="12"/>
      <c r="J564" s="10"/>
      <c r="K564" s="10"/>
      <c r="L564" s="10"/>
      <c r="M564" s="10"/>
      <c r="N564" s="10"/>
      <c r="O564" s="10"/>
      <c r="P564" s="10"/>
      <c r="Q564" s="10"/>
      <c r="R564" s="10"/>
      <c r="S564" s="10"/>
      <c r="T564" s="10"/>
      <c r="U564" s="10"/>
      <c r="V564" s="10"/>
      <c r="W564" s="10"/>
      <c r="X564" s="10"/>
      <c r="Y564" s="10"/>
      <c r="Z564" s="10"/>
      <c r="AA564" s="10"/>
      <c r="AB564" s="10"/>
      <c r="AC564" s="10"/>
      <c r="AD564" s="10"/>
      <c r="AE564" s="10"/>
      <c r="AF564" s="10"/>
      <c r="AG564" s="10"/>
      <c r="AH564" s="10"/>
      <c r="AI564" s="10"/>
      <c r="AJ564" s="10"/>
      <c r="AK564" s="10"/>
      <c r="AL564" s="10"/>
      <c r="AM564" s="10"/>
      <c r="AN564" s="10"/>
      <c r="AO564" s="10"/>
      <c r="AP564" s="10"/>
      <c r="AQ564" s="10"/>
      <c r="AR564" s="10"/>
      <c r="AS564" s="10"/>
      <c r="AT564" s="10"/>
      <c r="AU564" s="10"/>
      <c r="AV564" s="10"/>
      <c r="AW564" s="10"/>
    </row>
    <row r="565" spans="1:49" s="11" customFormat="1" ht="12.75">
      <c r="A565" s="10"/>
      <c r="G565" s="12"/>
      <c r="J565" s="10"/>
      <c r="K565" s="10"/>
      <c r="L565" s="10"/>
      <c r="M565" s="10"/>
      <c r="N565" s="10"/>
      <c r="O565" s="10"/>
      <c r="P565" s="10"/>
      <c r="Q565" s="10"/>
      <c r="R565" s="10"/>
      <c r="S565" s="10"/>
      <c r="T565" s="10"/>
      <c r="U565" s="10"/>
      <c r="V565" s="10"/>
      <c r="W565" s="10"/>
      <c r="X565" s="10"/>
      <c r="Y565" s="10"/>
      <c r="Z565" s="10"/>
      <c r="AA565" s="10"/>
      <c r="AB565" s="10"/>
      <c r="AC565" s="10"/>
      <c r="AD565" s="10"/>
      <c r="AE565" s="10"/>
      <c r="AF565" s="10"/>
      <c r="AG565" s="10"/>
      <c r="AH565" s="10"/>
      <c r="AI565" s="10"/>
      <c r="AJ565" s="10"/>
      <c r="AK565" s="10"/>
      <c r="AL565" s="10"/>
      <c r="AM565" s="10"/>
      <c r="AN565" s="10"/>
      <c r="AO565" s="10"/>
      <c r="AP565" s="10"/>
      <c r="AQ565" s="10"/>
      <c r="AR565" s="10"/>
      <c r="AS565" s="10"/>
      <c r="AT565" s="10"/>
      <c r="AU565" s="10"/>
      <c r="AV565" s="10"/>
      <c r="AW565" s="10"/>
    </row>
    <row r="566" spans="1:49" s="11" customFormat="1" ht="12.75">
      <c r="A566" s="10"/>
      <c r="G566" s="12"/>
      <c r="J566" s="10"/>
      <c r="K566" s="10"/>
      <c r="L566" s="10"/>
      <c r="M566" s="10"/>
      <c r="N566" s="10"/>
      <c r="O566" s="10"/>
      <c r="P566" s="10"/>
      <c r="Q566" s="10"/>
      <c r="R566" s="10"/>
      <c r="S566" s="10"/>
      <c r="T566" s="10"/>
      <c r="U566" s="10"/>
      <c r="V566" s="10"/>
      <c r="W566" s="10"/>
      <c r="X566" s="10"/>
      <c r="Y566" s="10"/>
      <c r="Z566" s="10"/>
      <c r="AA566" s="10"/>
      <c r="AB566" s="10"/>
      <c r="AC566" s="10"/>
      <c r="AD566" s="10"/>
      <c r="AE566" s="10"/>
      <c r="AF566" s="10"/>
      <c r="AG566" s="10"/>
      <c r="AH566" s="10"/>
      <c r="AI566" s="10"/>
      <c r="AJ566" s="10"/>
      <c r="AK566" s="10"/>
      <c r="AL566" s="10"/>
      <c r="AM566" s="10"/>
      <c r="AN566" s="10"/>
      <c r="AO566" s="10"/>
      <c r="AP566" s="10"/>
      <c r="AQ566" s="10"/>
      <c r="AR566" s="10"/>
      <c r="AS566" s="10"/>
      <c r="AT566" s="10"/>
      <c r="AU566" s="10"/>
      <c r="AV566" s="10"/>
      <c r="AW566" s="10"/>
    </row>
    <row r="567" spans="1:49" s="11" customFormat="1" ht="12.75">
      <c r="A567" s="10"/>
      <c r="G567" s="12"/>
      <c r="J567" s="10"/>
      <c r="K567" s="10"/>
      <c r="L567" s="10"/>
      <c r="M567" s="10"/>
      <c r="N567" s="10"/>
      <c r="O567" s="10"/>
      <c r="P567" s="10"/>
      <c r="Q567" s="10"/>
      <c r="R567" s="10"/>
      <c r="S567" s="10"/>
      <c r="T567" s="10"/>
      <c r="U567" s="10"/>
      <c r="V567" s="10"/>
      <c r="W567" s="10"/>
      <c r="X567" s="10"/>
      <c r="Y567" s="10"/>
      <c r="Z567" s="10"/>
      <c r="AA567" s="10"/>
      <c r="AB567" s="10"/>
      <c r="AC567" s="10"/>
      <c r="AD567" s="10"/>
      <c r="AE567" s="10"/>
      <c r="AF567" s="10"/>
      <c r="AG567" s="10"/>
      <c r="AH567" s="10"/>
      <c r="AI567" s="10"/>
      <c r="AJ567" s="10"/>
      <c r="AK567" s="10"/>
      <c r="AL567" s="10"/>
      <c r="AM567" s="10"/>
      <c r="AN567" s="10"/>
      <c r="AO567" s="10"/>
      <c r="AP567" s="10"/>
      <c r="AQ567" s="10"/>
      <c r="AR567" s="10"/>
      <c r="AS567" s="10"/>
      <c r="AT567" s="10"/>
      <c r="AU567" s="10"/>
      <c r="AV567" s="10"/>
      <c r="AW567" s="10"/>
    </row>
    <row r="568" spans="1:49" s="11" customFormat="1" ht="12.75">
      <c r="A568" s="10"/>
      <c r="G568" s="12"/>
      <c r="J568" s="10"/>
      <c r="K568" s="10"/>
      <c r="L568" s="10"/>
      <c r="M568" s="10"/>
      <c r="N568" s="10"/>
      <c r="O568" s="10"/>
      <c r="P568" s="10"/>
      <c r="Q568" s="10"/>
      <c r="R568" s="10"/>
      <c r="S568" s="10"/>
      <c r="T568" s="10"/>
      <c r="U568" s="10"/>
      <c r="V568" s="10"/>
      <c r="W568" s="10"/>
      <c r="X568" s="10"/>
      <c r="Y568" s="10"/>
      <c r="Z568" s="10"/>
      <c r="AA568" s="10"/>
      <c r="AB568" s="10"/>
      <c r="AC568" s="10"/>
      <c r="AD568" s="10"/>
      <c r="AE568" s="10"/>
      <c r="AF568" s="10"/>
      <c r="AG568" s="10"/>
      <c r="AH568" s="10"/>
      <c r="AI568" s="10"/>
      <c r="AJ568" s="10"/>
      <c r="AK568" s="10"/>
      <c r="AL568" s="10"/>
      <c r="AM568" s="10"/>
      <c r="AN568" s="10"/>
      <c r="AO568" s="10"/>
      <c r="AP568" s="10"/>
      <c r="AQ568" s="10"/>
      <c r="AR568" s="10"/>
      <c r="AS568" s="10"/>
      <c r="AT568" s="10"/>
      <c r="AU568" s="10"/>
      <c r="AV568" s="10"/>
      <c r="AW568" s="10"/>
    </row>
    <row r="569" spans="1:49" s="11" customFormat="1" ht="12.75">
      <c r="A569" s="10"/>
      <c r="G569" s="12"/>
      <c r="J569" s="10"/>
      <c r="K569" s="10"/>
      <c r="L569" s="10"/>
      <c r="M569" s="10"/>
      <c r="N569" s="10"/>
      <c r="O569" s="10"/>
      <c r="P569" s="10"/>
      <c r="Q569" s="10"/>
      <c r="R569" s="10"/>
      <c r="S569" s="10"/>
      <c r="T569" s="10"/>
      <c r="U569" s="10"/>
      <c r="V569" s="10"/>
      <c r="W569" s="10"/>
      <c r="X569" s="10"/>
      <c r="Y569" s="10"/>
      <c r="Z569" s="10"/>
      <c r="AA569" s="10"/>
      <c r="AB569" s="10"/>
      <c r="AC569" s="10"/>
      <c r="AD569" s="10"/>
      <c r="AE569" s="10"/>
      <c r="AF569" s="10"/>
      <c r="AG569" s="10"/>
      <c r="AH569" s="10"/>
      <c r="AI569" s="10"/>
      <c r="AJ569" s="10"/>
      <c r="AK569" s="10"/>
      <c r="AL569" s="10"/>
      <c r="AM569" s="10"/>
      <c r="AN569" s="10"/>
      <c r="AO569" s="10"/>
      <c r="AP569" s="10"/>
      <c r="AQ569" s="10"/>
      <c r="AR569" s="10"/>
      <c r="AS569" s="10"/>
      <c r="AT569" s="10"/>
      <c r="AU569" s="10"/>
      <c r="AV569" s="10"/>
      <c r="AW569" s="10"/>
    </row>
    <row r="570" spans="1:49" s="11" customFormat="1" ht="12.75">
      <c r="A570" s="10"/>
      <c r="G570" s="12"/>
      <c r="J570" s="10"/>
      <c r="K570" s="10"/>
      <c r="L570" s="10"/>
      <c r="M570" s="10"/>
      <c r="N570" s="10"/>
      <c r="O570" s="10"/>
      <c r="P570" s="10"/>
      <c r="Q570" s="10"/>
      <c r="R570" s="10"/>
      <c r="S570" s="10"/>
      <c r="T570" s="10"/>
      <c r="U570" s="10"/>
      <c r="V570" s="10"/>
      <c r="W570" s="10"/>
      <c r="X570" s="10"/>
      <c r="Y570" s="10"/>
      <c r="Z570" s="10"/>
      <c r="AA570" s="10"/>
      <c r="AB570" s="10"/>
      <c r="AC570" s="10"/>
      <c r="AD570" s="10"/>
      <c r="AE570" s="10"/>
      <c r="AF570" s="10"/>
      <c r="AG570" s="10"/>
      <c r="AH570" s="10"/>
      <c r="AI570" s="10"/>
      <c r="AJ570" s="10"/>
      <c r="AK570" s="10"/>
      <c r="AL570" s="10"/>
      <c r="AM570" s="10"/>
      <c r="AN570" s="10"/>
      <c r="AO570" s="10"/>
      <c r="AP570" s="10"/>
      <c r="AQ570" s="10"/>
      <c r="AR570" s="10"/>
      <c r="AS570" s="10"/>
      <c r="AT570" s="10"/>
      <c r="AU570" s="10"/>
      <c r="AV570" s="10"/>
      <c r="AW570" s="10"/>
    </row>
    <row r="571" spans="1:49" s="11" customFormat="1" ht="12.75">
      <c r="A571" s="10"/>
      <c r="G571" s="12"/>
      <c r="J571" s="10"/>
      <c r="K571" s="10"/>
      <c r="L571" s="10"/>
      <c r="M571" s="10"/>
      <c r="N571" s="10"/>
      <c r="O571" s="10"/>
      <c r="P571" s="10"/>
      <c r="Q571" s="10"/>
      <c r="R571" s="10"/>
      <c r="S571" s="10"/>
      <c r="T571" s="10"/>
      <c r="U571" s="10"/>
      <c r="V571" s="10"/>
      <c r="W571" s="10"/>
      <c r="X571" s="10"/>
      <c r="Y571" s="10"/>
      <c r="Z571" s="10"/>
      <c r="AA571" s="10"/>
      <c r="AB571" s="10"/>
      <c r="AC571" s="10"/>
      <c r="AD571" s="10"/>
      <c r="AE571" s="10"/>
      <c r="AF571" s="10"/>
      <c r="AG571" s="10"/>
      <c r="AH571" s="10"/>
      <c r="AI571" s="10"/>
      <c r="AJ571" s="10"/>
      <c r="AK571" s="10"/>
      <c r="AL571" s="10"/>
      <c r="AM571" s="10"/>
      <c r="AN571" s="10"/>
      <c r="AO571" s="10"/>
      <c r="AP571" s="10"/>
      <c r="AQ571" s="10"/>
      <c r="AR571" s="10"/>
      <c r="AS571" s="10"/>
      <c r="AT571" s="10"/>
      <c r="AU571" s="10"/>
      <c r="AV571" s="10"/>
      <c r="AW571" s="10"/>
    </row>
    <row r="572" spans="1:49" s="11" customFormat="1" ht="12.75">
      <c r="A572" s="10"/>
      <c r="G572" s="12"/>
      <c r="J572" s="10"/>
      <c r="K572" s="10"/>
      <c r="L572" s="10"/>
      <c r="M572" s="10"/>
      <c r="N572" s="10"/>
      <c r="O572" s="10"/>
      <c r="P572" s="10"/>
      <c r="Q572" s="10"/>
      <c r="R572" s="10"/>
      <c r="S572" s="10"/>
      <c r="T572" s="10"/>
      <c r="U572" s="10"/>
      <c r="V572" s="10"/>
      <c r="W572" s="10"/>
      <c r="X572" s="10"/>
      <c r="Y572" s="10"/>
      <c r="Z572" s="10"/>
      <c r="AA572" s="10"/>
      <c r="AB572" s="10"/>
      <c r="AC572" s="10"/>
      <c r="AD572" s="10"/>
      <c r="AE572" s="10"/>
      <c r="AF572" s="10"/>
      <c r="AG572" s="10"/>
      <c r="AH572" s="10"/>
      <c r="AI572" s="10"/>
      <c r="AJ572" s="10"/>
      <c r="AK572" s="10"/>
      <c r="AL572" s="10"/>
      <c r="AM572" s="10"/>
      <c r="AN572" s="10"/>
      <c r="AO572" s="10"/>
      <c r="AP572" s="10"/>
      <c r="AQ572" s="10"/>
      <c r="AR572" s="10"/>
      <c r="AS572" s="10"/>
      <c r="AT572" s="10"/>
      <c r="AU572" s="10"/>
      <c r="AV572" s="10"/>
      <c r="AW572" s="10"/>
    </row>
    <row r="573" spans="1:49" s="11" customFormat="1" ht="12.75">
      <c r="A573" s="10"/>
      <c r="G573" s="12"/>
      <c r="J573" s="10"/>
      <c r="K573" s="10"/>
      <c r="L573" s="10"/>
      <c r="M573" s="10"/>
      <c r="N573" s="10"/>
      <c r="O573" s="10"/>
      <c r="P573" s="10"/>
      <c r="Q573" s="10"/>
      <c r="R573" s="10"/>
      <c r="S573" s="10"/>
      <c r="T573" s="10"/>
      <c r="U573" s="10"/>
      <c r="V573" s="10"/>
      <c r="W573" s="10"/>
      <c r="X573" s="10"/>
      <c r="Y573" s="10"/>
      <c r="Z573" s="10"/>
      <c r="AA573" s="10"/>
      <c r="AB573" s="10"/>
      <c r="AC573" s="10"/>
      <c r="AD573" s="10"/>
      <c r="AE573" s="10"/>
      <c r="AF573" s="10"/>
      <c r="AG573" s="10"/>
      <c r="AH573" s="10"/>
      <c r="AI573" s="10"/>
      <c r="AJ573" s="10"/>
      <c r="AK573" s="10"/>
      <c r="AL573" s="10"/>
      <c r="AM573" s="10"/>
      <c r="AN573" s="10"/>
      <c r="AO573" s="10"/>
      <c r="AP573" s="10"/>
      <c r="AQ573" s="10"/>
      <c r="AR573" s="10"/>
      <c r="AS573" s="10"/>
      <c r="AT573" s="10"/>
      <c r="AU573" s="10"/>
      <c r="AV573" s="10"/>
      <c r="AW573" s="10"/>
    </row>
    <row r="574" spans="1:49" s="11" customFormat="1" ht="12.75">
      <c r="A574" s="10"/>
      <c r="G574" s="12"/>
      <c r="J574" s="10"/>
      <c r="K574" s="10"/>
      <c r="L574" s="10"/>
      <c r="M574" s="10"/>
      <c r="N574" s="10"/>
      <c r="O574" s="10"/>
      <c r="P574" s="10"/>
      <c r="Q574" s="10"/>
      <c r="R574" s="10"/>
      <c r="S574" s="10"/>
      <c r="T574" s="10"/>
      <c r="U574" s="10"/>
      <c r="V574" s="10"/>
      <c r="W574" s="10"/>
      <c r="X574" s="10"/>
      <c r="Y574" s="10"/>
      <c r="Z574" s="10"/>
      <c r="AA574" s="10"/>
      <c r="AB574" s="10"/>
      <c r="AC574" s="10"/>
      <c r="AD574" s="10"/>
      <c r="AE574" s="10"/>
      <c r="AF574" s="10"/>
      <c r="AG574" s="10"/>
      <c r="AH574" s="10"/>
      <c r="AI574" s="10"/>
      <c r="AJ574" s="10"/>
      <c r="AK574" s="10"/>
      <c r="AL574" s="10"/>
      <c r="AM574" s="10"/>
      <c r="AN574" s="10"/>
      <c r="AO574" s="10"/>
      <c r="AP574" s="10"/>
      <c r="AQ574" s="10"/>
      <c r="AR574" s="10"/>
      <c r="AS574" s="10"/>
      <c r="AT574" s="10"/>
      <c r="AU574" s="10"/>
      <c r="AV574" s="10"/>
      <c r="AW574" s="10"/>
    </row>
    <row r="575" spans="1:49" s="11" customFormat="1" ht="12.75">
      <c r="A575" s="10"/>
      <c r="G575" s="12"/>
      <c r="J575" s="10"/>
      <c r="K575" s="10"/>
      <c r="L575" s="10"/>
      <c r="M575" s="10"/>
      <c r="N575" s="10"/>
      <c r="O575" s="10"/>
      <c r="P575" s="10"/>
      <c r="Q575" s="10"/>
      <c r="R575" s="10"/>
      <c r="S575" s="10"/>
      <c r="T575" s="10"/>
      <c r="U575" s="10"/>
      <c r="V575" s="10"/>
      <c r="W575" s="10"/>
      <c r="X575" s="10"/>
      <c r="Y575" s="10"/>
      <c r="Z575" s="10"/>
      <c r="AA575" s="10"/>
      <c r="AB575" s="10"/>
      <c r="AC575" s="10"/>
      <c r="AD575" s="10"/>
      <c r="AE575" s="10"/>
      <c r="AF575" s="10"/>
      <c r="AG575" s="10"/>
      <c r="AH575" s="10"/>
      <c r="AI575" s="10"/>
      <c r="AJ575" s="10"/>
      <c r="AK575" s="10"/>
      <c r="AL575" s="10"/>
      <c r="AM575" s="10"/>
      <c r="AN575" s="10"/>
      <c r="AO575" s="10"/>
      <c r="AP575" s="10"/>
      <c r="AQ575" s="10"/>
      <c r="AR575" s="10"/>
      <c r="AS575" s="10"/>
      <c r="AT575" s="10"/>
      <c r="AU575" s="10"/>
      <c r="AV575" s="10"/>
      <c r="AW575" s="10"/>
    </row>
    <row r="576" spans="1:49" s="11" customFormat="1" ht="12.75">
      <c r="A576" s="10"/>
      <c r="G576" s="12"/>
      <c r="J576" s="10"/>
      <c r="K576" s="10"/>
      <c r="L576" s="10"/>
      <c r="M576" s="10"/>
      <c r="N576" s="10"/>
      <c r="O576" s="10"/>
      <c r="P576" s="10"/>
      <c r="Q576" s="10"/>
      <c r="R576" s="10"/>
      <c r="S576" s="10"/>
      <c r="T576" s="10"/>
      <c r="U576" s="10"/>
      <c r="V576" s="10"/>
      <c r="W576" s="10"/>
      <c r="X576" s="10"/>
      <c r="Y576" s="10"/>
      <c r="Z576" s="10"/>
      <c r="AA576" s="10"/>
      <c r="AB576" s="10"/>
      <c r="AC576" s="10"/>
      <c r="AD576" s="10"/>
      <c r="AE576" s="10"/>
      <c r="AF576" s="10"/>
      <c r="AG576" s="10"/>
      <c r="AH576" s="10"/>
      <c r="AI576" s="10"/>
      <c r="AJ576" s="10"/>
      <c r="AK576" s="10"/>
      <c r="AL576" s="10"/>
      <c r="AM576" s="10"/>
      <c r="AN576" s="10"/>
      <c r="AO576" s="10"/>
      <c r="AP576" s="10"/>
      <c r="AQ576" s="10"/>
      <c r="AR576" s="10"/>
      <c r="AS576" s="10"/>
      <c r="AT576" s="10"/>
      <c r="AU576" s="10"/>
      <c r="AV576" s="10"/>
      <c r="AW576" s="10"/>
    </row>
    <row r="577" spans="1:49" s="11" customFormat="1" ht="12.75">
      <c r="A577" s="10"/>
      <c r="G577" s="12"/>
      <c r="J577" s="10"/>
      <c r="K577" s="10"/>
      <c r="L577" s="10"/>
      <c r="M577" s="10"/>
      <c r="N577" s="10"/>
      <c r="O577" s="10"/>
      <c r="P577" s="10"/>
      <c r="Q577" s="10"/>
      <c r="R577" s="10"/>
      <c r="S577" s="10"/>
      <c r="T577" s="10"/>
      <c r="U577" s="10"/>
      <c r="V577" s="10"/>
      <c r="W577" s="10"/>
      <c r="X577" s="10"/>
      <c r="Y577" s="10"/>
      <c r="Z577" s="10"/>
      <c r="AA577" s="10"/>
      <c r="AB577" s="10"/>
      <c r="AC577" s="10"/>
      <c r="AD577" s="10"/>
      <c r="AE577" s="10"/>
      <c r="AF577" s="10"/>
      <c r="AG577" s="10"/>
      <c r="AH577" s="10"/>
      <c r="AI577" s="10"/>
      <c r="AJ577" s="10"/>
      <c r="AK577" s="10"/>
      <c r="AL577" s="10"/>
      <c r="AM577" s="10"/>
      <c r="AN577" s="10"/>
      <c r="AO577" s="10"/>
      <c r="AP577" s="10"/>
      <c r="AQ577" s="10"/>
      <c r="AR577" s="10"/>
      <c r="AS577" s="10"/>
      <c r="AT577" s="10"/>
      <c r="AU577" s="10"/>
      <c r="AV577" s="10"/>
      <c r="AW577" s="10"/>
    </row>
    <row r="578" spans="1:49" s="11" customFormat="1" ht="12.75">
      <c r="A578" s="10"/>
      <c r="G578" s="12"/>
      <c r="J578" s="10"/>
      <c r="K578" s="10"/>
      <c r="L578" s="10"/>
      <c r="M578" s="10"/>
      <c r="N578" s="10"/>
      <c r="O578" s="10"/>
      <c r="P578" s="10"/>
      <c r="Q578" s="10"/>
      <c r="R578" s="10"/>
      <c r="S578" s="10"/>
      <c r="T578" s="10"/>
      <c r="U578" s="10"/>
      <c r="V578" s="10"/>
      <c r="W578" s="10"/>
      <c r="X578" s="10"/>
      <c r="Y578" s="10"/>
      <c r="Z578" s="10"/>
      <c r="AA578" s="10"/>
      <c r="AB578" s="10"/>
      <c r="AC578" s="10"/>
      <c r="AD578" s="10"/>
      <c r="AE578" s="10"/>
      <c r="AF578" s="10"/>
      <c r="AG578" s="10"/>
      <c r="AH578" s="10"/>
      <c r="AI578" s="10"/>
      <c r="AJ578" s="10"/>
      <c r="AK578" s="10"/>
      <c r="AL578" s="10"/>
      <c r="AM578" s="10"/>
      <c r="AN578" s="10"/>
      <c r="AO578" s="10"/>
      <c r="AP578" s="10"/>
      <c r="AQ578" s="10"/>
      <c r="AR578" s="10"/>
      <c r="AS578" s="10"/>
      <c r="AT578" s="10"/>
      <c r="AU578" s="10"/>
      <c r="AV578" s="10"/>
      <c r="AW578" s="10"/>
    </row>
    <row r="579" spans="1:49" s="11" customFormat="1" ht="12.75">
      <c r="A579" s="10"/>
      <c r="G579" s="12"/>
      <c r="J579" s="10"/>
      <c r="K579" s="10"/>
      <c r="L579" s="10"/>
      <c r="M579" s="10"/>
      <c r="N579" s="10"/>
      <c r="O579" s="10"/>
      <c r="P579" s="10"/>
      <c r="Q579" s="10"/>
      <c r="R579" s="10"/>
      <c r="S579" s="10"/>
      <c r="T579" s="10"/>
      <c r="U579" s="10"/>
      <c r="V579" s="10"/>
      <c r="W579" s="10"/>
      <c r="X579" s="10"/>
      <c r="Y579" s="10"/>
      <c r="Z579" s="10"/>
      <c r="AA579" s="10"/>
      <c r="AB579" s="10"/>
      <c r="AC579" s="10"/>
      <c r="AD579" s="10"/>
      <c r="AE579" s="10"/>
      <c r="AF579" s="10"/>
      <c r="AG579" s="10"/>
      <c r="AH579" s="10"/>
      <c r="AI579" s="10"/>
      <c r="AJ579" s="10"/>
      <c r="AK579" s="10"/>
      <c r="AL579" s="10"/>
      <c r="AM579" s="10"/>
      <c r="AN579" s="10"/>
      <c r="AO579" s="10"/>
      <c r="AP579" s="10"/>
      <c r="AQ579" s="10"/>
      <c r="AR579" s="10"/>
      <c r="AS579" s="10"/>
      <c r="AT579" s="10"/>
      <c r="AU579" s="10"/>
      <c r="AV579" s="10"/>
      <c r="AW579" s="10"/>
    </row>
    <row r="580" spans="1:49" s="11" customFormat="1" ht="12.75">
      <c r="A580" s="10"/>
      <c r="G580" s="12"/>
      <c r="J580" s="10"/>
      <c r="K580" s="10"/>
      <c r="L580" s="10"/>
      <c r="M580" s="10"/>
      <c r="N580" s="10"/>
      <c r="O580" s="10"/>
      <c r="P580" s="10"/>
      <c r="Q580" s="10"/>
      <c r="R580" s="10"/>
      <c r="S580" s="10"/>
      <c r="T580" s="10"/>
      <c r="U580" s="10"/>
      <c r="V580" s="10"/>
      <c r="W580" s="10"/>
      <c r="X580" s="10"/>
      <c r="Y580" s="10"/>
      <c r="Z580" s="10"/>
      <c r="AA580" s="10"/>
      <c r="AB580" s="10"/>
      <c r="AC580" s="10"/>
      <c r="AD580" s="10"/>
      <c r="AE580" s="10"/>
      <c r="AF580" s="10"/>
      <c r="AG580" s="10"/>
      <c r="AH580" s="10"/>
      <c r="AI580" s="10"/>
      <c r="AJ580" s="10"/>
      <c r="AK580" s="10"/>
      <c r="AL580" s="10"/>
      <c r="AM580" s="10"/>
      <c r="AN580" s="10"/>
      <c r="AO580" s="10"/>
      <c r="AP580" s="10"/>
      <c r="AQ580" s="10"/>
      <c r="AR580" s="10"/>
      <c r="AS580" s="10"/>
      <c r="AT580" s="10"/>
      <c r="AU580" s="10"/>
      <c r="AV580" s="10"/>
      <c r="AW580" s="10"/>
    </row>
    <row r="581" spans="1:49" s="11" customFormat="1" ht="12.75">
      <c r="A581" s="10"/>
      <c r="G581" s="12"/>
      <c r="J581" s="10"/>
      <c r="K581" s="10"/>
      <c r="L581" s="10"/>
      <c r="M581" s="10"/>
      <c r="N581" s="10"/>
      <c r="O581" s="10"/>
      <c r="P581" s="10"/>
      <c r="Q581" s="10"/>
      <c r="R581" s="10"/>
      <c r="S581" s="10"/>
      <c r="T581" s="10"/>
      <c r="U581" s="10"/>
      <c r="V581" s="10"/>
      <c r="W581" s="10"/>
      <c r="X581" s="10"/>
      <c r="Y581" s="10"/>
      <c r="Z581" s="10"/>
      <c r="AA581" s="10"/>
      <c r="AB581" s="10"/>
      <c r="AC581" s="10"/>
      <c r="AD581" s="10"/>
      <c r="AE581" s="10"/>
      <c r="AF581" s="10"/>
      <c r="AG581" s="10"/>
      <c r="AH581" s="10"/>
      <c r="AI581" s="10"/>
      <c r="AJ581" s="10"/>
      <c r="AK581" s="10"/>
      <c r="AL581" s="10"/>
      <c r="AM581" s="10"/>
      <c r="AN581" s="10"/>
      <c r="AO581" s="10"/>
      <c r="AP581" s="10"/>
      <c r="AQ581" s="10"/>
      <c r="AR581" s="10"/>
      <c r="AS581" s="10"/>
      <c r="AT581" s="10"/>
      <c r="AU581" s="10"/>
      <c r="AV581" s="10"/>
      <c r="AW581" s="10"/>
    </row>
    <row r="582" spans="1:49" s="11" customFormat="1" ht="12.75">
      <c r="A582" s="10"/>
      <c r="G582" s="12"/>
      <c r="J582" s="10"/>
      <c r="K582" s="10"/>
      <c r="L582" s="10"/>
      <c r="M582" s="10"/>
      <c r="N582" s="10"/>
      <c r="O582" s="10"/>
      <c r="P582" s="10"/>
      <c r="Q582" s="10"/>
      <c r="R582" s="10"/>
      <c r="S582" s="10"/>
      <c r="T582" s="10"/>
      <c r="U582" s="10"/>
      <c r="V582" s="10"/>
      <c r="W582" s="10"/>
      <c r="X582" s="10"/>
      <c r="Y582" s="10"/>
      <c r="Z582" s="10"/>
      <c r="AA582" s="10"/>
      <c r="AB582" s="10"/>
      <c r="AC582" s="10"/>
      <c r="AD582" s="10"/>
      <c r="AE582" s="10"/>
      <c r="AF582" s="10"/>
      <c r="AG582" s="10"/>
      <c r="AH582" s="10"/>
      <c r="AI582" s="10"/>
      <c r="AJ582" s="10"/>
      <c r="AK582" s="10"/>
      <c r="AL582" s="10"/>
      <c r="AM582" s="10"/>
      <c r="AN582" s="10"/>
      <c r="AO582" s="10"/>
      <c r="AP582" s="10"/>
      <c r="AQ582" s="10"/>
      <c r="AR582" s="10"/>
      <c r="AS582" s="10"/>
      <c r="AT582" s="10"/>
      <c r="AU582" s="10"/>
      <c r="AV582" s="10"/>
      <c r="AW582" s="10"/>
    </row>
    <row r="583" spans="1:49" s="11" customFormat="1" ht="12.75">
      <c r="A583" s="10"/>
      <c r="G583" s="12"/>
      <c r="J583" s="10"/>
      <c r="K583" s="10"/>
      <c r="L583" s="10"/>
      <c r="M583" s="10"/>
      <c r="N583" s="10"/>
      <c r="O583" s="10"/>
      <c r="P583" s="10"/>
      <c r="Q583" s="10"/>
      <c r="R583" s="10"/>
      <c r="S583" s="10"/>
      <c r="T583" s="10"/>
      <c r="U583" s="10"/>
      <c r="V583" s="10"/>
      <c r="W583" s="10"/>
      <c r="X583" s="10"/>
      <c r="Y583" s="10"/>
      <c r="Z583" s="10"/>
      <c r="AA583" s="10"/>
      <c r="AB583" s="10"/>
      <c r="AC583" s="10"/>
      <c r="AD583" s="10"/>
      <c r="AE583" s="10"/>
      <c r="AF583" s="10"/>
      <c r="AG583" s="10"/>
      <c r="AH583" s="10"/>
      <c r="AI583" s="10"/>
      <c r="AJ583" s="10"/>
      <c r="AK583" s="10"/>
      <c r="AL583" s="10"/>
      <c r="AM583" s="10"/>
      <c r="AN583" s="10"/>
      <c r="AO583" s="10"/>
      <c r="AP583" s="10"/>
      <c r="AQ583" s="10"/>
      <c r="AR583" s="10"/>
      <c r="AS583" s="10"/>
      <c r="AT583" s="10"/>
      <c r="AU583" s="10"/>
      <c r="AV583" s="10"/>
      <c r="AW583" s="10"/>
    </row>
    <row r="584" spans="1:49" s="11" customFormat="1" ht="12.75">
      <c r="A584" s="10"/>
      <c r="G584" s="12"/>
      <c r="J584" s="10"/>
      <c r="K584" s="10"/>
      <c r="L584" s="10"/>
      <c r="M584" s="10"/>
      <c r="N584" s="10"/>
      <c r="O584" s="10"/>
      <c r="P584" s="10"/>
      <c r="Q584" s="10"/>
      <c r="R584" s="10"/>
      <c r="S584" s="10"/>
      <c r="T584" s="10"/>
      <c r="U584" s="10"/>
      <c r="V584" s="10"/>
      <c r="W584" s="10"/>
      <c r="X584" s="10"/>
      <c r="Y584" s="10"/>
      <c r="Z584" s="10"/>
      <c r="AA584" s="10"/>
      <c r="AB584" s="10"/>
      <c r="AC584" s="10"/>
      <c r="AD584" s="10"/>
      <c r="AE584" s="10"/>
      <c r="AF584" s="10"/>
      <c r="AG584" s="10"/>
      <c r="AH584" s="10"/>
      <c r="AI584" s="10"/>
      <c r="AJ584" s="10"/>
      <c r="AK584" s="10"/>
      <c r="AL584" s="10"/>
      <c r="AM584" s="10"/>
      <c r="AN584" s="10"/>
      <c r="AO584" s="10"/>
      <c r="AP584" s="10"/>
      <c r="AQ584" s="10"/>
      <c r="AR584" s="10"/>
      <c r="AS584" s="10"/>
      <c r="AT584" s="10"/>
      <c r="AU584" s="10"/>
      <c r="AV584" s="10"/>
      <c r="AW584" s="10"/>
    </row>
    <row r="585" spans="1:49" s="11" customFormat="1" ht="12.75">
      <c r="A585" s="10"/>
      <c r="G585" s="12"/>
      <c r="J585" s="10"/>
      <c r="K585" s="10"/>
      <c r="L585" s="10"/>
      <c r="M585" s="10"/>
      <c r="N585" s="10"/>
      <c r="O585" s="10"/>
      <c r="P585" s="10"/>
      <c r="Q585" s="10"/>
      <c r="R585" s="10"/>
      <c r="S585" s="10"/>
      <c r="T585" s="10"/>
      <c r="U585" s="10"/>
      <c r="V585" s="10"/>
      <c r="W585" s="10"/>
      <c r="X585" s="10"/>
      <c r="Y585" s="10"/>
      <c r="Z585" s="10"/>
      <c r="AA585" s="10"/>
      <c r="AB585" s="10"/>
      <c r="AC585" s="10"/>
      <c r="AD585" s="10"/>
      <c r="AE585" s="10"/>
      <c r="AF585" s="10"/>
      <c r="AG585" s="10"/>
      <c r="AH585" s="10"/>
      <c r="AI585" s="10"/>
      <c r="AJ585" s="10"/>
      <c r="AK585" s="10"/>
      <c r="AL585" s="10"/>
      <c r="AM585" s="10"/>
      <c r="AN585" s="10"/>
      <c r="AO585" s="10"/>
      <c r="AP585" s="10"/>
      <c r="AQ585" s="10"/>
      <c r="AR585" s="10"/>
      <c r="AS585" s="10"/>
      <c r="AT585" s="10"/>
      <c r="AU585" s="10"/>
      <c r="AV585" s="10"/>
      <c r="AW585" s="10"/>
    </row>
    <row r="586" spans="1:49" s="11" customFormat="1" ht="12.75">
      <c r="A586" s="10"/>
      <c r="G586" s="12"/>
      <c r="J586" s="10"/>
      <c r="K586" s="10"/>
      <c r="L586" s="10"/>
      <c r="M586" s="10"/>
      <c r="N586" s="10"/>
      <c r="O586" s="10"/>
      <c r="P586" s="10"/>
      <c r="Q586" s="10"/>
      <c r="R586" s="10"/>
      <c r="S586" s="10"/>
      <c r="T586" s="10"/>
      <c r="U586" s="10"/>
      <c r="V586" s="10"/>
      <c r="W586" s="10"/>
      <c r="X586" s="10"/>
      <c r="Y586" s="10"/>
      <c r="Z586" s="10"/>
      <c r="AA586" s="10"/>
      <c r="AB586" s="10"/>
      <c r="AC586" s="10"/>
      <c r="AD586" s="10"/>
      <c r="AE586" s="10"/>
      <c r="AF586" s="10"/>
      <c r="AG586" s="10"/>
      <c r="AH586" s="10"/>
      <c r="AI586" s="10"/>
      <c r="AJ586" s="10"/>
      <c r="AK586" s="10"/>
      <c r="AL586" s="10"/>
      <c r="AM586" s="10"/>
      <c r="AN586" s="10"/>
      <c r="AO586" s="10"/>
      <c r="AP586" s="10"/>
      <c r="AQ586" s="10"/>
      <c r="AR586" s="10"/>
      <c r="AS586" s="10"/>
      <c r="AT586" s="10"/>
      <c r="AU586" s="10"/>
      <c r="AV586" s="10"/>
      <c r="AW586" s="10"/>
    </row>
    <row r="587" spans="1:49" s="11" customFormat="1" ht="12.75">
      <c r="A587" s="10"/>
      <c r="G587" s="12"/>
      <c r="J587" s="10"/>
      <c r="K587" s="10"/>
      <c r="L587" s="10"/>
      <c r="M587" s="10"/>
      <c r="N587" s="10"/>
      <c r="O587" s="10"/>
      <c r="P587" s="10"/>
      <c r="Q587" s="10"/>
      <c r="R587" s="10"/>
      <c r="S587" s="10"/>
      <c r="T587" s="10"/>
      <c r="U587" s="10"/>
      <c r="V587" s="10"/>
      <c r="W587" s="10"/>
      <c r="X587" s="10"/>
      <c r="Y587" s="10"/>
      <c r="Z587" s="10"/>
      <c r="AA587" s="10"/>
      <c r="AB587" s="10"/>
      <c r="AC587" s="10"/>
      <c r="AD587" s="10"/>
      <c r="AE587" s="10"/>
      <c r="AF587" s="10"/>
      <c r="AG587" s="10"/>
      <c r="AH587" s="10"/>
      <c r="AI587" s="10"/>
      <c r="AJ587" s="10"/>
      <c r="AK587" s="10"/>
      <c r="AL587" s="10"/>
      <c r="AM587" s="10"/>
      <c r="AN587" s="10"/>
      <c r="AO587" s="10"/>
      <c r="AP587" s="10"/>
      <c r="AQ587" s="10"/>
      <c r="AR587" s="10"/>
      <c r="AS587" s="10"/>
      <c r="AT587" s="10"/>
      <c r="AU587" s="10"/>
      <c r="AV587" s="10"/>
      <c r="AW587" s="10"/>
    </row>
    <row r="588" spans="1:49" s="11" customFormat="1" ht="12.75">
      <c r="A588" s="10"/>
      <c r="G588" s="12"/>
      <c r="J588" s="10"/>
      <c r="K588" s="10"/>
      <c r="L588" s="10"/>
      <c r="M588" s="10"/>
      <c r="N588" s="10"/>
      <c r="O588" s="10"/>
      <c r="P588" s="10"/>
      <c r="Q588" s="10"/>
      <c r="R588" s="10"/>
      <c r="S588" s="10"/>
      <c r="T588" s="10"/>
      <c r="U588" s="10"/>
      <c r="V588" s="10"/>
      <c r="W588" s="10"/>
      <c r="X588" s="10"/>
      <c r="Y588" s="10"/>
      <c r="Z588" s="10"/>
      <c r="AA588" s="10"/>
      <c r="AB588" s="10"/>
      <c r="AC588" s="10"/>
      <c r="AD588" s="10"/>
      <c r="AE588" s="10"/>
      <c r="AF588" s="10"/>
      <c r="AG588" s="10"/>
      <c r="AH588" s="10"/>
      <c r="AI588" s="10"/>
      <c r="AJ588" s="10"/>
      <c r="AK588" s="10"/>
      <c r="AL588" s="10"/>
      <c r="AM588" s="10"/>
      <c r="AN588" s="10"/>
      <c r="AO588" s="10"/>
      <c r="AP588" s="10"/>
      <c r="AQ588" s="10"/>
      <c r="AR588" s="10"/>
      <c r="AS588" s="10"/>
      <c r="AT588" s="10"/>
      <c r="AU588" s="10"/>
      <c r="AV588" s="10"/>
      <c r="AW588" s="10"/>
    </row>
    <row r="589" spans="1:49" s="11" customFormat="1" ht="12.75">
      <c r="A589" s="10"/>
      <c r="G589" s="12"/>
      <c r="J589" s="10"/>
      <c r="K589" s="10"/>
      <c r="L589" s="10"/>
      <c r="M589" s="10"/>
      <c r="N589" s="10"/>
      <c r="O589" s="10"/>
      <c r="P589" s="10"/>
      <c r="Q589" s="10"/>
      <c r="R589" s="10"/>
      <c r="S589" s="10"/>
      <c r="T589" s="10"/>
      <c r="U589" s="10"/>
      <c r="V589" s="10"/>
      <c r="W589" s="10"/>
      <c r="X589" s="10"/>
      <c r="Y589" s="10"/>
      <c r="Z589" s="10"/>
      <c r="AA589" s="10"/>
      <c r="AB589" s="10"/>
      <c r="AC589" s="10"/>
      <c r="AD589" s="10"/>
      <c r="AE589" s="10"/>
      <c r="AF589" s="10"/>
      <c r="AG589" s="10"/>
      <c r="AH589" s="10"/>
      <c r="AI589" s="10"/>
      <c r="AJ589" s="10"/>
      <c r="AK589" s="10"/>
      <c r="AL589" s="10"/>
      <c r="AM589" s="10"/>
      <c r="AN589" s="10"/>
      <c r="AO589" s="10"/>
      <c r="AP589" s="10"/>
      <c r="AQ589" s="10"/>
      <c r="AR589" s="10"/>
      <c r="AS589" s="10"/>
      <c r="AT589" s="10"/>
      <c r="AU589" s="10"/>
      <c r="AV589" s="10"/>
      <c r="AW589" s="10"/>
    </row>
    <row r="590" spans="1:49" s="11" customFormat="1" ht="12.75">
      <c r="A590" s="10"/>
      <c r="G590" s="12"/>
      <c r="J590" s="10"/>
      <c r="K590" s="10"/>
      <c r="L590" s="10"/>
      <c r="M590" s="10"/>
      <c r="N590" s="10"/>
      <c r="O590" s="10"/>
      <c r="P590" s="10"/>
      <c r="Q590" s="10"/>
      <c r="R590" s="10"/>
      <c r="S590" s="10"/>
      <c r="T590" s="10"/>
      <c r="U590" s="10"/>
      <c r="V590" s="10"/>
      <c r="W590" s="10"/>
      <c r="X590" s="10"/>
      <c r="Y590" s="10"/>
      <c r="Z590" s="10"/>
      <c r="AA590" s="10"/>
      <c r="AB590" s="10"/>
      <c r="AC590" s="10"/>
      <c r="AD590" s="10"/>
      <c r="AE590" s="10"/>
      <c r="AF590" s="10"/>
      <c r="AG590" s="10"/>
      <c r="AH590" s="10"/>
      <c r="AI590" s="10"/>
      <c r="AJ590" s="10"/>
      <c r="AK590" s="10"/>
      <c r="AL590" s="10"/>
      <c r="AM590" s="10"/>
      <c r="AN590" s="10"/>
      <c r="AO590" s="10"/>
      <c r="AP590" s="10"/>
      <c r="AQ590" s="10"/>
      <c r="AR590" s="10"/>
      <c r="AS590" s="10"/>
      <c r="AT590" s="10"/>
      <c r="AU590" s="10"/>
      <c r="AV590" s="10"/>
      <c r="AW590" s="10"/>
    </row>
    <row r="591" spans="1:49" s="11" customFormat="1" ht="12.75">
      <c r="A591" s="10"/>
      <c r="G591" s="12"/>
      <c r="J591" s="10"/>
      <c r="K591" s="10"/>
      <c r="L591" s="10"/>
      <c r="M591" s="10"/>
      <c r="N591" s="10"/>
      <c r="O591" s="10"/>
      <c r="P591" s="10"/>
      <c r="Q591" s="10"/>
      <c r="R591" s="10"/>
      <c r="S591" s="10"/>
      <c r="T591" s="10"/>
      <c r="U591" s="10"/>
      <c r="V591" s="10"/>
      <c r="W591" s="10"/>
      <c r="X591" s="10"/>
      <c r="Y591" s="10"/>
      <c r="Z591" s="10"/>
      <c r="AA591" s="10"/>
      <c r="AB591" s="10"/>
      <c r="AC591" s="10"/>
      <c r="AD591" s="10"/>
      <c r="AE591" s="10"/>
      <c r="AF591" s="10"/>
      <c r="AG591" s="10"/>
      <c r="AH591" s="10"/>
      <c r="AI591" s="10"/>
      <c r="AJ591" s="10"/>
      <c r="AK591" s="10"/>
      <c r="AL591" s="10"/>
      <c r="AM591" s="10"/>
      <c r="AN591" s="10"/>
      <c r="AO591" s="10"/>
      <c r="AP591" s="10"/>
      <c r="AQ591" s="10"/>
      <c r="AR591" s="10"/>
      <c r="AS591" s="10"/>
      <c r="AT591" s="10"/>
      <c r="AU591" s="10"/>
      <c r="AV591" s="10"/>
      <c r="AW591" s="10"/>
    </row>
    <row r="592" spans="1:49" s="11" customFormat="1" ht="12.75">
      <c r="A592" s="10"/>
      <c r="G592" s="12"/>
      <c r="J592" s="10"/>
      <c r="K592" s="10"/>
      <c r="L592" s="10"/>
      <c r="M592" s="10"/>
      <c r="N592" s="10"/>
      <c r="O592" s="10"/>
      <c r="P592" s="10"/>
      <c r="Q592" s="10"/>
      <c r="R592" s="10"/>
      <c r="S592" s="10"/>
      <c r="T592" s="10"/>
      <c r="U592" s="10"/>
      <c r="V592" s="10"/>
      <c r="W592" s="10"/>
      <c r="X592" s="10"/>
      <c r="Y592" s="10"/>
      <c r="Z592" s="10"/>
      <c r="AA592" s="10"/>
      <c r="AB592" s="10"/>
      <c r="AC592" s="10"/>
      <c r="AD592" s="10"/>
      <c r="AE592" s="10"/>
      <c r="AF592" s="10"/>
      <c r="AG592" s="10"/>
      <c r="AH592" s="10"/>
      <c r="AI592" s="10"/>
      <c r="AJ592" s="10"/>
      <c r="AK592" s="10"/>
      <c r="AL592" s="10"/>
      <c r="AM592" s="10"/>
      <c r="AN592" s="10"/>
      <c r="AO592" s="10"/>
      <c r="AP592" s="10"/>
      <c r="AQ592" s="10"/>
      <c r="AR592" s="10"/>
      <c r="AS592" s="10"/>
      <c r="AT592" s="10"/>
      <c r="AU592" s="10"/>
      <c r="AV592" s="10"/>
      <c r="AW592" s="10"/>
    </row>
    <row r="593" spans="1:49" s="11" customFormat="1" ht="12.75">
      <c r="A593" s="10"/>
      <c r="G593" s="12"/>
      <c r="J593" s="10"/>
      <c r="K593" s="10"/>
      <c r="L593" s="10"/>
      <c r="M593" s="10"/>
      <c r="N593" s="10"/>
      <c r="O593" s="10"/>
      <c r="P593" s="10"/>
      <c r="Q593" s="10"/>
      <c r="R593" s="10"/>
      <c r="S593" s="10"/>
      <c r="T593" s="10"/>
      <c r="U593" s="10"/>
      <c r="V593" s="10"/>
      <c r="W593" s="10"/>
      <c r="X593" s="10"/>
      <c r="Y593" s="10"/>
      <c r="Z593" s="10"/>
      <c r="AA593" s="10"/>
      <c r="AB593" s="10"/>
      <c r="AC593" s="10"/>
      <c r="AD593" s="10"/>
      <c r="AE593" s="10"/>
      <c r="AF593" s="10"/>
      <c r="AG593" s="10"/>
      <c r="AH593" s="10"/>
      <c r="AI593" s="10"/>
      <c r="AJ593" s="10"/>
      <c r="AK593" s="10"/>
      <c r="AL593" s="10"/>
      <c r="AM593" s="10"/>
      <c r="AN593" s="10"/>
      <c r="AO593" s="10"/>
      <c r="AP593" s="10"/>
      <c r="AQ593" s="10"/>
      <c r="AR593" s="10"/>
      <c r="AS593" s="10"/>
      <c r="AT593" s="10"/>
      <c r="AU593" s="10"/>
      <c r="AV593" s="10"/>
      <c r="AW593" s="10"/>
    </row>
    <row r="594" spans="1:49" s="11" customFormat="1" ht="12.75">
      <c r="A594" s="10"/>
      <c r="G594" s="12"/>
      <c r="J594" s="10"/>
      <c r="K594" s="10"/>
      <c r="L594" s="10"/>
      <c r="M594" s="10"/>
      <c r="N594" s="10"/>
      <c r="O594" s="10"/>
      <c r="P594" s="10"/>
      <c r="Q594" s="10"/>
      <c r="R594" s="10"/>
      <c r="S594" s="10"/>
      <c r="T594" s="10"/>
      <c r="U594" s="10"/>
      <c r="V594" s="10"/>
      <c r="W594" s="10"/>
      <c r="X594" s="10"/>
      <c r="Y594" s="10"/>
      <c r="Z594" s="10"/>
      <c r="AA594" s="10"/>
      <c r="AB594" s="10"/>
      <c r="AC594" s="10"/>
      <c r="AD594" s="10"/>
      <c r="AE594" s="10"/>
      <c r="AF594" s="10"/>
      <c r="AG594" s="10"/>
      <c r="AH594" s="10"/>
      <c r="AI594" s="10"/>
      <c r="AJ594" s="10"/>
      <c r="AK594" s="10"/>
      <c r="AL594" s="10"/>
      <c r="AM594" s="10"/>
      <c r="AN594" s="10"/>
      <c r="AO594" s="10"/>
      <c r="AP594" s="10"/>
      <c r="AQ594" s="10"/>
      <c r="AR594" s="10"/>
      <c r="AS594" s="10"/>
      <c r="AT594" s="10"/>
      <c r="AU594" s="10"/>
      <c r="AV594" s="10"/>
      <c r="AW594" s="10"/>
    </row>
    <row r="595" spans="1:49" s="11" customFormat="1" ht="12.75">
      <c r="A595" s="10"/>
      <c r="G595" s="12"/>
      <c r="J595" s="10"/>
      <c r="K595" s="10"/>
      <c r="L595" s="10"/>
      <c r="M595" s="10"/>
      <c r="N595" s="10"/>
      <c r="O595" s="10"/>
      <c r="P595" s="10"/>
      <c r="Q595" s="10"/>
      <c r="R595" s="10"/>
      <c r="S595" s="10"/>
      <c r="T595" s="10"/>
      <c r="U595" s="10"/>
      <c r="V595" s="10"/>
      <c r="W595" s="10"/>
      <c r="X595" s="10"/>
      <c r="Y595" s="10"/>
      <c r="Z595" s="10"/>
      <c r="AA595" s="10"/>
      <c r="AB595" s="10"/>
      <c r="AC595" s="10"/>
      <c r="AD595" s="10"/>
      <c r="AE595" s="10"/>
      <c r="AF595" s="10"/>
      <c r="AG595" s="10"/>
      <c r="AH595" s="10"/>
      <c r="AI595" s="10"/>
      <c r="AJ595" s="10"/>
      <c r="AK595" s="10"/>
      <c r="AL595" s="10"/>
      <c r="AM595" s="10"/>
      <c r="AN595" s="10"/>
      <c r="AO595" s="10"/>
      <c r="AP595" s="10"/>
      <c r="AQ595" s="10"/>
      <c r="AR595" s="10"/>
      <c r="AS595" s="10"/>
      <c r="AT595" s="10"/>
      <c r="AU595" s="10"/>
      <c r="AV595" s="10"/>
      <c r="AW595" s="10"/>
    </row>
    <row r="596" spans="1:49" s="11" customFormat="1" ht="12.75">
      <c r="A596" s="10"/>
      <c r="G596" s="12"/>
      <c r="J596" s="10"/>
      <c r="K596" s="10"/>
      <c r="L596" s="10"/>
      <c r="M596" s="10"/>
      <c r="N596" s="10"/>
      <c r="O596" s="10"/>
      <c r="P596" s="10"/>
      <c r="Q596" s="10"/>
      <c r="R596" s="10"/>
      <c r="S596" s="10"/>
      <c r="T596" s="10"/>
      <c r="U596" s="10"/>
      <c r="V596" s="10"/>
      <c r="W596" s="10"/>
      <c r="X596" s="10"/>
      <c r="Y596" s="10"/>
      <c r="Z596" s="10"/>
      <c r="AA596" s="10"/>
      <c r="AB596" s="10"/>
      <c r="AC596" s="10"/>
      <c r="AD596" s="10"/>
      <c r="AE596" s="10"/>
      <c r="AF596" s="10"/>
      <c r="AG596" s="10"/>
      <c r="AH596" s="10"/>
      <c r="AI596" s="10"/>
      <c r="AJ596" s="10"/>
      <c r="AK596" s="10"/>
      <c r="AL596" s="10"/>
      <c r="AM596" s="10"/>
      <c r="AN596" s="10"/>
      <c r="AO596" s="10"/>
      <c r="AP596" s="10"/>
      <c r="AQ596" s="10"/>
      <c r="AR596" s="10"/>
      <c r="AS596" s="10"/>
      <c r="AT596" s="10"/>
      <c r="AU596" s="10"/>
      <c r="AV596" s="10"/>
      <c r="AW596" s="10"/>
    </row>
    <row r="597" spans="1:49" s="11" customFormat="1" ht="12.75">
      <c r="A597" s="10"/>
      <c r="G597" s="12"/>
      <c r="J597" s="10"/>
      <c r="K597" s="10"/>
      <c r="L597" s="10"/>
      <c r="M597" s="10"/>
      <c r="N597" s="10"/>
      <c r="O597" s="10"/>
      <c r="P597" s="10"/>
      <c r="Q597" s="10"/>
      <c r="R597" s="10"/>
      <c r="S597" s="10"/>
      <c r="T597" s="10"/>
      <c r="U597" s="10"/>
      <c r="V597" s="10"/>
      <c r="W597" s="10"/>
      <c r="X597" s="10"/>
      <c r="Y597" s="10"/>
      <c r="Z597" s="10"/>
      <c r="AA597" s="10"/>
      <c r="AB597" s="10"/>
      <c r="AC597" s="10"/>
      <c r="AD597" s="10"/>
      <c r="AE597" s="10"/>
      <c r="AF597" s="10"/>
      <c r="AG597" s="10"/>
      <c r="AH597" s="10"/>
      <c r="AI597" s="10"/>
      <c r="AJ597" s="10"/>
      <c r="AK597" s="10"/>
      <c r="AL597" s="10"/>
      <c r="AM597" s="10"/>
      <c r="AN597" s="10"/>
      <c r="AO597" s="10"/>
      <c r="AP597" s="10"/>
      <c r="AQ597" s="10"/>
      <c r="AR597" s="10"/>
      <c r="AS597" s="10"/>
      <c r="AT597" s="10"/>
      <c r="AU597" s="10"/>
      <c r="AV597" s="10"/>
      <c r="AW597" s="10"/>
    </row>
    <row r="598" spans="1:49" s="11" customFormat="1" ht="12.75">
      <c r="A598" s="10"/>
      <c r="G598" s="12"/>
      <c r="J598" s="10"/>
      <c r="K598" s="10"/>
      <c r="L598" s="10"/>
      <c r="M598" s="10"/>
      <c r="N598" s="10"/>
      <c r="O598" s="10"/>
      <c r="P598" s="10"/>
      <c r="Q598" s="10"/>
      <c r="R598" s="10"/>
      <c r="S598" s="10"/>
      <c r="T598" s="10"/>
      <c r="U598" s="10"/>
      <c r="V598" s="10"/>
      <c r="W598" s="10"/>
      <c r="X598" s="10"/>
      <c r="Y598" s="10"/>
      <c r="Z598" s="10"/>
      <c r="AA598" s="10"/>
      <c r="AB598" s="10"/>
      <c r="AC598" s="10"/>
      <c r="AD598" s="10"/>
      <c r="AE598" s="10"/>
      <c r="AF598" s="10"/>
      <c r="AG598" s="10"/>
      <c r="AH598" s="10"/>
      <c r="AI598" s="10"/>
      <c r="AJ598" s="10"/>
      <c r="AK598" s="10"/>
      <c r="AL598" s="10"/>
      <c r="AM598" s="10"/>
      <c r="AN598" s="10"/>
      <c r="AO598" s="10"/>
      <c r="AP598" s="10"/>
      <c r="AQ598" s="10"/>
      <c r="AR598" s="10"/>
      <c r="AS598" s="10"/>
      <c r="AT598" s="10"/>
      <c r="AU598" s="10"/>
      <c r="AV598" s="10"/>
      <c r="AW598" s="10"/>
    </row>
    <row r="599" spans="1:49" s="11" customFormat="1" ht="12.75">
      <c r="A599" s="10"/>
      <c r="G599" s="12"/>
      <c r="J599" s="10"/>
      <c r="K599" s="10"/>
      <c r="L599" s="10"/>
      <c r="M599" s="10"/>
      <c r="N599" s="10"/>
      <c r="O599" s="10"/>
      <c r="P599" s="10"/>
      <c r="Q599" s="10"/>
      <c r="R599" s="10"/>
      <c r="S599" s="10"/>
      <c r="T599" s="10"/>
      <c r="U599" s="10"/>
      <c r="V599" s="10"/>
      <c r="W599" s="10"/>
      <c r="X599" s="10"/>
      <c r="Y599" s="10"/>
      <c r="Z599" s="10"/>
      <c r="AA599" s="10"/>
      <c r="AB599" s="10"/>
      <c r="AC599" s="10"/>
      <c r="AD599" s="10"/>
      <c r="AE599" s="10"/>
      <c r="AF599" s="10"/>
      <c r="AG599" s="10"/>
      <c r="AH599" s="10"/>
      <c r="AI599" s="10"/>
      <c r="AJ599" s="10"/>
      <c r="AK599" s="10"/>
      <c r="AL599" s="10"/>
      <c r="AM599" s="10"/>
      <c r="AN599" s="10"/>
      <c r="AO599" s="10"/>
      <c r="AP599" s="10"/>
      <c r="AQ599" s="10"/>
      <c r="AR599" s="10"/>
      <c r="AS599" s="10"/>
      <c r="AT599" s="10"/>
      <c r="AU599" s="10"/>
      <c r="AV599" s="10"/>
      <c r="AW599" s="10"/>
    </row>
    <row r="600" spans="1:49" s="11" customFormat="1" ht="12.75">
      <c r="A600" s="10"/>
      <c r="G600" s="12"/>
      <c r="J600" s="10"/>
      <c r="K600" s="10"/>
      <c r="L600" s="10"/>
      <c r="M600" s="10"/>
      <c r="N600" s="10"/>
      <c r="O600" s="10"/>
      <c r="P600" s="10"/>
      <c r="Q600" s="10"/>
      <c r="R600" s="10"/>
      <c r="S600" s="10"/>
      <c r="T600" s="10"/>
      <c r="U600" s="10"/>
      <c r="V600" s="10"/>
      <c r="W600" s="10"/>
      <c r="X600" s="10"/>
      <c r="Y600" s="10"/>
      <c r="Z600" s="10"/>
      <c r="AA600" s="10"/>
      <c r="AB600" s="10"/>
      <c r="AC600" s="10"/>
      <c r="AD600" s="10"/>
      <c r="AE600" s="10"/>
      <c r="AF600" s="10"/>
      <c r="AG600" s="10"/>
      <c r="AH600" s="10"/>
      <c r="AI600" s="10"/>
      <c r="AJ600" s="10"/>
      <c r="AK600" s="10"/>
      <c r="AL600" s="10"/>
      <c r="AM600" s="10"/>
      <c r="AN600" s="10"/>
      <c r="AO600" s="10"/>
      <c r="AP600" s="10"/>
      <c r="AQ600" s="10"/>
      <c r="AR600" s="10"/>
      <c r="AS600" s="10"/>
      <c r="AT600" s="10"/>
      <c r="AU600" s="10"/>
      <c r="AV600" s="10"/>
      <c r="AW600" s="10"/>
    </row>
    <row r="601" spans="1:49" s="11" customFormat="1" ht="12.75">
      <c r="A601" s="10"/>
      <c r="G601" s="12"/>
      <c r="J601" s="10"/>
      <c r="K601" s="10"/>
      <c r="L601" s="10"/>
      <c r="M601" s="10"/>
      <c r="N601" s="10"/>
      <c r="O601" s="10"/>
      <c r="P601" s="10"/>
      <c r="Q601" s="10"/>
      <c r="R601" s="10"/>
      <c r="S601" s="10"/>
      <c r="T601" s="10"/>
      <c r="U601" s="10"/>
      <c r="V601" s="10"/>
      <c r="W601" s="10"/>
      <c r="X601" s="10"/>
      <c r="Y601" s="10"/>
      <c r="Z601" s="10"/>
      <c r="AA601" s="10"/>
      <c r="AB601" s="10"/>
      <c r="AC601" s="10"/>
      <c r="AD601" s="10"/>
      <c r="AE601" s="10"/>
      <c r="AF601" s="10"/>
      <c r="AG601" s="10"/>
      <c r="AH601" s="10"/>
      <c r="AI601" s="10"/>
      <c r="AJ601" s="10"/>
      <c r="AK601" s="10"/>
      <c r="AL601" s="10"/>
      <c r="AM601" s="10"/>
      <c r="AN601" s="10"/>
      <c r="AO601" s="10"/>
      <c r="AP601" s="10"/>
      <c r="AQ601" s="10"/>
      <c r="AR601" s="10"/>
      <c r="AS601" s="10"/>
      <c r="AT601" s="10"/>
      <c r="AU601" s="10"/>
      <c r="AV601" s="10"/>
      <c r="AW601" s="10"/>
    </row>
    <row r="602" spans="1:49" s="11" customFormat="1" ht="12.75">
      <c r="A602" s="10"/>
      <c r="G602" s="12"/>
      <c r="J602" s="10"/>
      <c r="K602" s="10"/>
      <c r="L602" s="10"/>
      <c r="M602" s="10"/>
      <c r="N602" s="10"/>
      <c r="O602" s="10"/>
      <c r="P602" s="10"/>
      <c r="Q602" s="10"/>
      <c r="R602" s="10"/>
      <c r="S602" s="10"/>
      <c r="T602" s="10"/>
      <c r="U602" s="10"/>
      <c r="V602" s="10"/>
      <c r="W602" s="10"/>
      <c r="X602" s="10"/>
      <c r="Y602" s="10"/>
      <c r="Z602" s="10"/>
      <c r="AA602" s="10"/>
      <c r="AB602" s="10"/>
      <c r="AC602" s="10"/>
      <c r="AD602" s="10"/>
      <c r="AE602" s="10"/>
      <c r="AF602" s="10"/>
      <c r="AG602" s="10"/>
      <c r="AH602" s="10"/>
      <c r="AI602" s="10"/>
      <c r="AJ602" s="10"/>
      <c r="AK602" s="10"/>
      <c r="AL602" s="10"/>
      <c r="AM602" s="10"/>
      <c r="AN602" s="10"/>
      <c r="AO602" s="10"/>
      <c r="AP602" s="10"/>
      <c r="AQ602" s="10"/>
      <c r="AR602" s="10"/>
      <c r="AS602" s="10"/>
      <c r="AT602" s="10"/>
      <c r="AU602" s="10"/>
      <c r="AV602" s="10"/>
      <c r="AW602" s="10"/>
    </row>
    <row r="603" spans="1:49" s="11" customFormat="1" ht="12.75">
      <c r="A603" s="10"/>
      <c r="G603" s="12"/>
      <c r="J603" s="10"/>
      <c r="K603" s="10"/>
      <c r="L603" s="10"/>
      <c r="M603" s="10"/>
      <c r="N603" s="10"/>
      <c r="O603" s="10"/>
      <c r="P603" s="10"/>
      <c r="Q603" s="10"/>
      <c r="R603" s="10"/>
      <c r="S603" s="10"/>
      <c r="T603" s="10"/>
      <c r="U603" s="10"/>
      <c r="V603" s="10"/>
      <c r="W603" s="10"/>
      <c r="X603" s="10"/>
      <c r="Y603" s="10"/>
      <c r="Z603" s="10"/>
      <c r="AA603" s="10"/>
      <c r="AB603" s="10"/>
      <c r="AC603" s="10"/>
      <c r="AD603" s="10"/>
      <c r="AE603" s="10"/>
      <c r="AF603" s="10"/>
      <c r="AG603" s="10"/>
      <c r="AH603" s="10"/>
      <c r="AI603" s="10"/>
      <c r="AJ603" s="10"/>
      <c r="AK603" s="10"/>
      <c r="AL603" s="10"/>
      <c r="AM603" s="10"/>
      <c r="AN603" s="10"/>
      <c r="AO603" s="10"/>
      <c r="AP603" s="10"/>
      <c r="AQ603" s="10"/>
      <c r="AR603" s="10"/>
      <c r="AS603" s="10"/>
      <c r="AT603" s="10"/>
      <c r="AU603" s="10"/>
      <c r="AV603" s="10"/>
      <c r="AW603" s="10"/>
    </row>
    <row r="604" spans="1:49" s="11" customFormat="1" ht="12.75">
      <c r="A604" s="10"/>
      <c r="G604" s="12"/>
      <c r="J604" s="10"/>
      <c r="K604" s="10"/>
      <c r="L604" s="10"/>
      <c r="M604" s="10"/>
      <c r="N604" s="10"/>
      <c r="O604" s="10"/>
      <c r="P604" s="10"/>
      <c r="Q604" s="10"/>
      <c r="R604" s="10"/>
      <c r="S604" s="10"/>
      <c r="T604" s="10"/>
      <c r="U604" s="10"/>
      <c r="V604" s="10"/>
      <c r="W604" s="10"/>
      <c r="X604" s="10"/>
      <c r="Y604" s="10"/>
      <c r="Z604" s="10"/>
      <c r="AA604" s="10"/>
      <c r="AB604" s="10"/>
      <c r="AC604" s="10"/>
      <c r="AD604" s="10"/>
      <c r="AE604" s="10"/>
      <c r="AF604" s="10"/>
      <c r="AG604" s="10"/>
      <c r="AH604" s="10"/>
      <c r="AI604" s="10"/>
      <c r="AJ604" s="10"/>
      <c r="AK604" s="10"/>
      <c r="AL604" s="10"/>
      <c r="AM604" s="10"/>
      <c r="AN604" s="10"/>
      <c r="AO604" s="10"/>
      <c r="AP604" s="10"/>
      <c r="AQ604" s="10"/>
      <c r="AR604" s="10"/>
      <c r="AS604" s="10"/>
      <c r="AT604" s="10"/>
      <c r="AU604" s="10"/>
      <c r="AV604" s="10"/>
      <c r="AW604" s="10"/>
    </row>
    <row r="605" spans="1:49" s="11" customFormat="1" ht="12.75">
      <c r="A605" s="10"/>
      <c r="G605" s="12"/>
      <c r="J605" s="10"/>
      <c r="K605" s="10"/>
      <c r="L605" s="10"/>
      <c r="M605" s="10"/>
      <c r="N605" s="10"/>
      <c r="O605" s="10"/>
      <c r="P605" s="10"/>
      <c r="Q605" s="10"/>
      <c r="R605" s="10"/>
      <c r="S605" s="10"/>
      <c r="T605" s="10"/>
      <c r="U605" s="10"/>
      <c r="V605" s="10"/>
      <c r="W605" s="10"/>
      <c r="X605" s="10"/>
      <c r="Y605" s="10"/>
      <c r="Z605" s="10"/>
      <c r="AA605" s="10"/>
      <c r="AB605" s="10"/>
      <c r="AC605" s="10"/>
      <c r="AD605" s="10"/>
      <c r="AE605" s="10"/>
      <c r="AF605" s="10"/>
      <c r="AG605" s="10"/>
      <c r="AH605" s="10"/>
      <c r="AI605" s="10"/>
      <c r="AJ605" s="10"/>
      <c r="AK605" s="10"/>
      <c r="AL605" s="10"/>
      <c r="AM605" s="10"/>
      <c r="AN605" s="10"/>
      <c r="AO605" s="10"/>
      <c r="AP605" s="10"/>
      <c r="AQ605" s="10"/>
      <c r="AR605" s="10"/>
      <c r="AS605" s="10"/>
      <c r="AT605" s="10"/>
      <c r="AU605" s="10"/>
      <c r="AV605" s="10"/>
      <c r="AW605" s="10"/>
    </row>
    <row r="606" spans="1:49" s="11" customFormat="1" ht="12.75">
      <c r="A606" s="10"/>
      <c r="G606" s="12"/>
      <c r="J606" s="10"/>
      <c r="K606" s="10"/>
      <c r="L606" s="10"/>
      <c r="M606" s="10"/>
      <c r="N606" s="10"/>
      <c r="O606" s="10"/>
      <c r="P606" s="10"/>
      <c r="Q606" s="10"/>
      <c r="R606" s="10"/>
      <c r="S606" s="10"/>
      <c r="T606" s="10"/>
      <c r="U606" s="10"/>
      <c r="V606" s="10"/>
      <c r="W606" s="10"/>
      <c r="X606" s="10"/>
      <c r="Y606" s="10"/>
      <c r="Z606" s="10"/>
      <c r="AA606" s="10"/>
      <c r="AB606" s="10"/>
      <c r="AC606" s="10"/>
      <c r="AD606" s="10"/>
      <c r="AE606" s="10"/>
      <c r="AF606" s="10"/>
      <c r="AG606" s="10"/>
      <c r="AH606" s="10"/>
      <c r="AI606" s="10"/>
      <c r="AJ606" s="10"/>
      <c r="AK606" s="10"/>
      <c r="AL606" s="10"/>
      <c r="AM606" s="10"/>
      <c r="AN606" s="10"/>
      <c r="AO606" s="10"/>
      <c r="AP606" s="10"/>
      <c r="AQ606" s="10"/>
      <c r="AR606" s="10"/>
      <c r="AS606" s="10"/>
      <c r="AT606" s="10"/>
      <c r="AU606" s="10"/>
      <c r="AV606" s="10"/>
      <c r="AW606" s="10"/>
    </row>
    <row r="607" spans="1:49" s="11" customFormat="1" ht="12.75">
      <c r="A607" s="10"/>
      <c r="G607" s="12"/>
      <c r="J607" s="10"/>
      <c r="K607" s="10"/>
      <c r="L607" s="10"/>
      <c r="M607" s="10"/>
      <c r="N607" s="10"/>
      <c r="O607" s="10"/>
      <c r="P607" s="10"/>
      <c r="Q607" s="10"/>
      <c r="R607" s="10"/>
      <c r="S607" s="10"/>
      <c r="T607" s="10"/>
      <c r="U607" s="10"/>
      <c r="V607" s="10"/>
      <c r="W607" s="10"/>
      <c r="X607" s="10"/>
      <c r="Y607" s="10"/>
      <c r="Z607" s="10"/>
      <c r="AA607" s="10"/>
      <c r="AB607" s="10"/>
      <c r="AC607" s="10"/>
      <c r="AD607" s="10"/>
      <c r="AE607" s="10"/>
      <c r="AF607" s="10"/>
      <c r="AG607" s="10"/>
      <c r="AH607" s="10"/>
      <c r="AI607" s="10"/>
      <c r="AJ607" s="10"/>
      <c r="AK607" s="10"/>
      <c r="AL607" s="10"/>
      <c r="AM607" s="10"/>
      <c r="AN607" s="10"/>
      <c r="AO607" s="10"/>
      <c r="AP607" s="10"/>
      <c r="AQ607" s="10"/>
      <c r="AR607" s="10"/>
      <c r="AS607" s="10"/>
      <c r="AT607" s="10"/>
      <c r="AU607" s="10"/>
      <c r="AV607" s="10"/>
      <c r="AW607" s="10"/>
    </row>
    <row r="608" spans="1:49" s="11" customFormat="1" ht="12.75">
      <c r="A608" s="10"/>
      <c r="G608" s="12"/>
      <c r="J608" s="10"/>
      <c r="K608" s="10"/>
      <c r="L608" s="10"/>
      <c r="M608" s="10"/>
      <c r="N608" s="10"/>
      <c r="O608" s="10"/>
      <c r="P608" s="10"/>
      <c r="Q608" s="10"/>
      <c r="R608" s="10"/>
      <c r="S608" s="10"/>
      <c r="T608" s="10"/>
      <c r="U608" s="10"/>
      <c r="V608" s="10"/>
      <c r="W608" s="10"/>
      <c r="X608" s="10"/>
      <c r="Y608" s="10"/>
      <c r="Z608" s="10"/>
      <c r="AA608" s="10"/>
      <c r="AB608" s="10"/>
      <c r="AC608" s="10"/>
      <c r="AD608" s="10"/>
      <c r="AE608" s="10"/>
      <c r="AF608" s="10"/>
      <c r="AG608" s="10"/>
      <c r="AH608" s="10"/>
      <c r="AI608" s="10"/>
      <c r="AJ608" s="10"/>
      <c r="AK608" s="10"/>
      <c r="AL608" s="10"/>
      <c r="AM608" s="10"/>
      <c r="AN608" s="10"/>
      <c r="AO608" s="10"/>
      <c r="AP608" s="10"/>
      <c r="AQ608" s="10"/>
      <c r="AR608" s="10"/>
      <c r="AS608" s="10"/>
      <c r="AT608" s="10"/>
      <c r="AU608" s="10"/>
      <c r="AV608" s="10"/>
      <c r="AW608" s="10"/>
    </row>
    <row r="609" spans="1:49" s="11" customFormat="1" ht="12.75">
      <c r="A609" s="10"/>
      <c r="G609" s="12"/>
      <c r="J609" s="10"/>
      <c r="K609" s="10"/>
      <c r="L609" s="10"/>
      <c r="M609" s="10"/>
      <c r="N609" s="10"/>
      <c r="O609" s="10"/>
      <c r="P609" s="10"/>
      <c r="Q609" s="10"/>
      <c r="R609" s="10"/>
      <c r="S609" s="10"/>
      <c r="T609" s="10"/>
      <c r="U609" s="10"/>
      <c r="V609" s="10"/>
      <c r="W609" s="10"/>
      <c r="X609" s="10"/>
      <c r="Y609" s="10"/>
      <c r="Z609" s="10"/>
      <c r="AA609" s="10"/>
      <c r="AB609" s="10"/>
      <c r="AC609" s="10"/>
      <c r="AD609" s="10"/>
      <c r="AE609" s="10"/>
      <c r="AF609" s="10"/>
      <c r="AG609" s="10"/>
      <c r="AH609" s="10"/>
      <c r="AI609" s="10"/>
      <c r="AJ609" s="10"/>
      <c r="AK609" s="10"/>
      <c r="AL609" s="10"/>
      <c r="AM609" s="10"/>
      <c r="AN609" s="10"/>
      <c r="AO609" s="10"/>
      <c r="AP609" s="10"/>
      <c r="AQ609" s="10"/>
      <c r="AR609" s="10"/>
      <c r="AS609" s="10"/>
      <c r="AT609" s="10"/>
      <c r="AU609" s="10"/>
      <c r="AV609" s="10"/>
      <c r="AW609" s="10"/>
    </row>
    <row r="610" spans="1:49" s="11" customFormat="1" ht="12.75">
      <c r="A610" s="10"/>
      <c r="G610" s="12"/>
      <c r="J610" s="10"/>
      <c r="K610" s="10"/>
      <c r="L610" s="10"/>
      <c r="M610" s="10"/>
      <c r="N610" s="10"/>
      <c r="O610" s="10"/>
      <c r="P610" s="10"/>
      <c r="Q610" s="10"/>
      <c r="R610" s="10"/>
      <c r="S610" s="10"/>
      <c r="T610" s="10"/>
      <c r="U610" s="10"/>
      <c r="V610" s="10"/>
      <c r="W610" s="10"/>
      <c r="X610" s="10"/>
      <c r="Y610" s="10"/>
      <c r="Z610" s="10"/>
      <c r="AA610" s="10"/>
      <c r="AB610" s="10"/>
      <c r="AC610" s="10"/>
      <c r="AD610" s="10"/>
      <c r="AE610" s="10"/>
      <c r="AF610" s="10"/>
      <c r="AG610" s="10"/>
      <c r="AH610" s="10"/>
      <c r="AI610" s="10"/>
      <c r="AJ610" s="10"/>
      <c r="AK610" s="10"/>
      <c r="AL610" s="10"/>
      <c r="AM610" s="10"/>
      <c r="AN610" s="10"/>
      <c r="AO610" s="10"/>
      <c r="AP610" s="10"/>
      <c r="AQ610" s="10"/>
      <c r="AR610" s="10"/>
      <c r="AS610" s="10"/>
      <c r="AT610" s="10"/>
      <c r="AU610" s="10"/>
      <c r="AV610" s="10"/>
      <c r="AW610" s="10"/>
    </row>
    <row r="611" spans="1:49" s="11" customFormat="1" ht="12.75">
      <c r="A611" s="10"/>
      <c r="G611" s="12"/>
      <c r="J611" s="10"/>
      <c r="K611" s="10"/>
      <c r="L611" s="10"/>
      <c r="M611" s="10"/>
      <c r="N611" s="10"/>
      <c r="O611" s="10"/>
      <c r="P611" s="10"/>
      <c r="Q611" s="10"/>
      <c r="R611" s="10"/>
      <c r="S611" s="10"/>
      <c r="T611" s="10"/>
      <c r="U611" s="10"/>
      <c r="V611" s="10"/>
      <c r="W611" s="10"/>
      <c r="X611" s="10"/>
      <c r="Y611" s="10"/>
      <c r="Z611" s="10"/>
      <c r="AA611" s="10"/>
      <c r="AB611" s="10"/>
      <c r="AC611" s="10"/>
      <c r="AD611" s="10"/>
      <c r="AE611" s="10"/>
      <c r="AF611" s="10"/>
      <c r="AG611" s="10"/>
      <c r="AH611" s="10"/>
      <c r="AI611" s="10"/>
      <c r="AJ611" s="10"/>
      <c r="AK611" s="10"/>
      <c r="AL611" s="10"/>
      <c r="AM611" s="10"/>
      <c r="AN611" s="10"/>
      <c r="AO611" s="10"/>
      <c r="AP611" s="10"/>
      <c r="AQ611" s="10"/>
      <c r="AR611" s="10"/>
      <c r="AS611" s="10"/>
      <c r="AT611" s="10"/>
      <c r="AU611" s="10"/>
      <c r="AV611" s="10"/>
      <c r="AW611" s="10"/>
    </row>
    <row r="612" spans="6:9" ht="12.75">
      <c r="F612" s="11"/>
      <c r="G612" s="12"/>
      <c r="H612" s="11"/>
      <c r="I612" s="11"/>
    </row>
    <row r="613" spans="7:9" ht="12.75">
      <c r="G613" s="12"/>
      <c r="H613" s="11"/>
      <c r="I613" s="11"/>
    </row>
    <row r="614" spans="7:8" ht="12.75">
      <c r="G614" s="12"/>
      <c r="H614" s="11"/>
    </row>
  </sheetData>
  <sheetProtection/>
  <mergeCells count="1">
    <mergeCell ref="A1:J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0"/>
  </sheetPr>
  <dimension ref="A1:AN433"/>
  <sheetViews>
    <sheetView zoomScalePageLayoutView="0" workbookViewId="0" topLeftCell="A16">
      <selection activeCell="B11" sqref="B11"/>
    </sheetView>
  </sheetViews>
  <sheetFormatPr defaultColWidth="9.00390625" defaultRowHeight="12.75"/>
  <cols>
    <col min="1" max="1" width="11.625" style="4" customWidth="1"/>
    <col min="2" max="3" width="9.125" style="1" customWidth="1"/>
    <col min="4" max="4" width="10.875" style="1" customWidth="1"/>
    <col min="5" max="5" width="11.00390625" style="1" customWidth="1"/>
    <col min="6" max="6" width="4.375" style="1" customWidth="1"/>
    <col min="7" max="7" width="37.75390625" style="2" customWidth="1"/>
    <col min="8" max="8" width="14.375" style="1" customWidth="1"/>
    <col min="9" max="9" width="13.375" style="13" customWidth="1"/>
    <col min="10" max="10" width="0.2421875" style="10" customWidth="1"/>
    <col min="11" max="39" width="9.125" style="10" customWidth="1"/>
    <col min="40" max="40" width="9.125" style="17" customWidth="1"/>
    <col min="41" max="16384" width="9.125" style="1" customWidth="1"/>
  </cols>
  <sheetData>
    <row r="1" spans="1:10" ht="20.25">
      <c r="A1" s="67" t="s">
        <v>54</v>
      </c>
      <c r="B1" s="68"/>
      <c r="C1" s="68"/>
      <c r="D1" s="68"/>
      <c r="E1" s="68"/>
      <c r="F1" s="68"/>
      <c r="G1" s="68"/>
      <c r="H1" s="68"/>
      <c r="I1" s="68"/>
      <c r="J1" s="69"/>
    </row>
    <row r="2" spans="1:10" ht="63.75">
      <c r="A2" s="48" t="s">
        <v>6</v>
      </c>
      <c r="B2" s="48" t="s">
        <v>2</v>
      </c>
      <c r="C2" s="48" t="s">
        <v>8</v>
      </c>
      <c r="D2" s="48" t="s">
        <v>3</v>
      </c>
      <c r="E2" s="48" t="s">
        <v>9</v>
      </c>
      <c r="F2" s="48" t="s">
        <v>10</v>
      </c>
      <c r="G2" s="48" t="s">
        <v>21</v>
      </c>
      <c r="H2" s="48" t="s">
        <v>5</v>
      </c>
      <c r="I2" s="48" t="s">
        <v>12</v>
      </c>
      <c r="J2" s="54"/>
    </row>
    <row r="3" spans="1:40" s="3" customFormat="1" ht="38.25" customHeight="1">
      <c r="A3" s="41">
        <v>-22416.13</v>
      </c>
      <c r="B3" s="41">
        <v>2013.3</v>
      </c>
      <c r="C3" s="41">
        <v>4.01</v>
      </c>
      <c r="D3" s="41">
        <f>B3*C3*12</f>
        <v>96879.996</v>
      </c>
      <c r="E3" s="41">
        <f>A3+D3+D4</f>
        <v>77588.866</v>
      </c>
      <c r="F3" s="50">
        <v>1</v>
      </c>
      <c r="G3" s="42" t="s">
        <v>71</v>
      </c>
      <c r="H3" s="41">
        <v>1435</v>
      </c>
      <c r="I3" s="49"/>
      <c r="J3" s="43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8"/>
    </row>
    <row r="4" spans="1:40" s="3" customFormat="1" ht="12.75">
      <c r="A4" s="49" t="s">
        <v>318</v>
      </c>
      <c r="B4" s="49"/>
      <c r="C4" s="49"/>
      <c r="D4" s="41">
        <v>3125</v>
      </c>
      <c r="E4" s="49"/>
      <c r="F4" s="56">
        <v>2</v>
      </c>
      <c r="G4" s="42" t="s">
        <v>72</v>
      </c>
      <c r="H4" s="41">
        <v>1993</v>
      </c>
      <c r="I4" s="49"/>
      <c r="J4" s="43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8"/>
    </row>
    <row r="5" spans="1:40" s="3" customFormat="1" ht="25.5">
      <c r="A5" s="49"/>
      <c r="B5" s="49"/>
      <c r="C5" s="49"/>
      <c r="D5" s="49"/>
      <c r="E5" s="49"/>
      <c r="F5" s="56">
        <v>3</v>
      </c>
      <c r="G5" s="42" t="s">
        <v>277</v>
      </c>
      <c r="H5" s="41">
        <v>10554</v>
      </c>
      <c r="I5" s="49"/>
      <c r="J5" s="43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8"/>
    </row>
    <row r="6" spans="1:40" s="3" customFormat="1" ht="12.75">
      <c r="A6" s="49"/>
      <c r="B6" s="49"/>
      <c r="C6" s="49"/>
      <c r="D6" s="49"/>
      <c r="E6" s="49"/>
      <c r="F6" s="56">
        <v>4</v>
      </c>
      <c r="G6" s="42" t="s">
        <v>109</v>
      </c>
      <c r="H6" s="41">
        <v>2749</v>
      </c>
      <c r="I6" s="49"/>
      <c r="J6" s="43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8"/>
    </row>
    <row r="7" spans="1:40" s="3" customFormat="1" ht="25.5">
      <c r="A7" s="49"/>
      <c r="B7" s="49"/>
      <c r="C7" s="49"/>
      <c r="D7" s="49"/>
      <c r="E7" s="49"/>
      <c r="F7" s="50">
        <v>5</v>
      </c>
      <c r="G7" s="42" t="s">
        <v>147</v>
      </c>
      <c r="H7" s="41">
        <v>669</v>
      </c>
      <c r="I7" s="49"/>
      <c r="J7" s="43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8"/>
    </row>
    <row r="8" spans="1:40" s="3" customFormat="1" ht="25.5">
      <c r="A8" s="49"/>
      <c r="B8" s="49"/>
      <c r="C8" s="49"/>
      <c r="D8" s="49"/>
      <c r="E8" s="49"/>
      <c r="F8" s="50">
        <v>6</v>
      </c>
      <c r="G8" s="42" t="s">
        <v>190</v>
      </c>
      <c r="H8" s="41">
        <v>1841</v>
      </c>
      <c r="I8" s="49"/>
      <c r="J8" s="43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8"/>
    </row>
    <row r="9" spans="1:40" s="3" customFormat="1" ht="12.75">
      <c r="A9" s="49"/>
      <c r="B9" s="49"/>
      <c r="C9" s="49"/>
      <c r="D9" s="49"/>
      <c r="E9" s="49"/>
      <c r="F9" s="56">
        <v>7</v>
      </c>
      <c r="G9" s="42" t="s">
        <v>205</v>
      </c>
      <c r="H9" s="41">
        <v>573</v>
      </c>
      <c r="I9" s="49"/>
      <c r="J9" s="43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8"/>
    </row>
    <row r="10" spans="1:40" s="3" customFormat="1" ht="12.75">
      <c r="A10" s="49"/>
      <c r="B10" s="49"/>
      <c r="C10" s="49"/>
      <c r="D10" s="49"/>
      <c r="E10" s="49"/>
      <c r="F10" s="56">
        <v>8</v>
      </c>
      <c r="G10" s="42" t="s">
        <v>189</v>
      </c>
      <c r="H10" s="41">
        <v>2001</v>
      </c>
      <c r="I10" s="49"/>
      <c r="J10" s="43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8"/>
    </row>
    <row r="11" spans="1:40" s="15" customFormat="1" ht="38.25">
      <c r="A11" s="49"/>
      <c r="B11" s="49"/>
      <c r="C11" s="49"/>
      <c r="D11" s="49"/>
      <c r="E11" s="49"/>
      <c r="F11" s="50">
        <v>9</v>
      </c>
      <c r="G11" s="42" t="s">
        <v>276</v>
      </c>
      <c r="H11" s="41">
        <v>9600</v>
      </c>
      <c r="I11" s="49"/>
      <c r="J11" s="43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9"/>
    </row>
    <row r="12" spans="1:40" s="15" customFormat="1" ht="12.75">
      <c r="A12" s="49"/>
      <c r="B12" s="49"/>
      <c r="C12" s="49"/>
      <c r="D12" s="49"/>
      <c r="E12" s="49"/>
      <c r="F12" s="56">
        <v>10</v>
      </c>
      <c r="G12" s="42" t="s">
        <v>274</v>
      </c>
      <c r="H12" s="41">
        <v>9600</v>
      </c>
      <c r="I12" s="49"/>
      <c r="J12" s="43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9"/>
    </row>
    <row r="13" spans="1:40" s="15" customFormat="1" ht="25.5">
      <c r="A13" s="49"/>
      <c r="B13" s="49"/>
      <c r="C13" s="49"/>
      <c r="D13" s="49"/>
      <c r="E13" s="49"/>
      <c r="F13" s="50">
        <v>11</v>
      </c>
      <c r="G13" s="42" t="s">
        <v>247</v>
      </c>
      <c r="H13" s="41">
        <v>384</v>
      </c>
      <c r="I13" s="49"/>
      <c r="J13" s="43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9"/>
    </row>
    <row r="14" spans="1:40" s="15" customFormat="1" ht="25.5">
      <c r="A14" s="49"/>
      <c r="B14" s="49"/>
      <c r="C14" s="49"/>
      <c r="D14" s="49"/>
      <c r="E14" s="49"/>
      <c r="F14" s="50">
        <v>12</v>
      </c>
      <c r="G14" s="42" t="s">
        <v>275</v>
      </c>
      <c r="H14" s="41">
        <v>961.47</v>
      </c>
      <c r="I14" s="49"/>
      <c r="J14" s="43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9"/>
    </row>
    <row r="15" spans="1:40" s="15" customFormat="1" ht="25.5">
      <c r="A15" s="49"/>
      <c r="B15" s="49"/>
      <c r="C15" s="49"/>
      <c r="D15" s="49"/>
      <c r="E15" s="49"/>
      <c r="F15" s="50"/>
      <c r="G15" s="42" t="s">
        <v>252</v>
      </c>
      <c r="H15" s="41">
        <v>283.36</v>
      </c>
      <c r="I15" s="49"/>
      <c r="J15" s="43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9"/>
    </row>
    <row r="16" spans="1:40" s="15" customFormat="1" ht="25.5">
      <c r="A16" s="49"/>
      <c r="B16" s="49"/>
      <c r="C16" s="49"/>
      <c r="D16" s="49"/>
      <c r="E16" s="49"/>
      <c r="F16" s="50">
        <v>13</v>
      </c>
      <c r="G16" s="42" t="s">
        <v>20</v>
      </c>
      <c r="H16" s="41">
        <v>6.88</v>
      </c>
      <c r="I16" s="49"/>
      <c r="J16" s="43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9"/>
    </row>
    <row r="17" spans="1:40" s="15" customFormat="1" ht="12.75">
      <c r="A17" s="49"/>
      <c r="B17" s="49"/>
      <c r="C17" s="49"/>
      <c r="D17" s="49"/>
      <c r="E17" s="49"/>
      <c r="F17" s="49"/>
      <c r="G17" s="52" t="s">
        <v>11</v>
      </c>
      <c r="H17" s="41">
        <f>SUM(H3:H16)</f>
        <v>42650.71</v>
      </c>
      <c r="I17" s="41">
        <f>E3-H17</f>
        <v>34938.155999999995</v>
      </c>
      <c r="J17" s="43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9"/>
    </row>
    <row r="18" spans="1:39" s="11" customFormat="1" ht="12.75">
      <c r="A18" s="46"/>
      <c r="B18" s="46"/>
      <c r="C18" s="46"/>
      <c r="D18" s="46"/>
      <c r="E18" s="46"/>
      <c r="F18" s="46"/>
      <c r="G18" s="47"/>
      <c r="H18" s="46"/>
      <c r="I18" s="46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</row>
    <row r="19" spans="1:39" s="11" customFormat="1" ht="12.75">
      <c r="A19" s="10"/>
      <c r="G19" s="12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</row>
    <row r="20" spans="1:39" s="11" customFormat="1" ht="12.75">
      <c r="A20" s="10"/>
      <c r="G20" s="12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</row>
    <row r="21" spans="1:39" s="11" customFormat="1" ht="12.75">
      <c r="A21" s="10"/>
      <c r="G21" s="12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</row>
    <row r="22" spans="1:39" s="11" customFormat="1" ht="12.75">
      <c r="A22" s="10"/>
      <c r="G22" s="12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</row>
    <row r="23" spans="1:39" s="11" customFormat="1" ht="12.75">
      <c r="A23" s="10"/>
      <c r="G23" s="12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</row>
    <row r="24" spans="1:39" s="11" customFormat="1" ht="12.75">
      <c r="A24" s="10"/>
      <c r="G24" s="12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</row>
    <row r="25" spans="1:39" s="11" customFormat="1" ht="12.75">
      <c r="A25" s="10"/>
      <c r="G25" s="12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</row>
    <row r="26" spans="1:39" s="11" customFormat="1" ht="12.75">
      <c r="A26" s="10"/>
      <c r="G26" s="12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</row>
    <row r="27" spans="1:39" s="11" customFormat="1" ht="12.75">
      <c r="A27" s="10"/>
      <c r="G27" s="12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</row>
    <row r="28" spans="1:39" s="11" customFormat="1" ht="12.75">
      <c r="A28" s="10"/>
      <c r="G28" s="12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</row>
    <row r="29" spans="1:39" s="11" customFormat="1" ht="12.75">
      <c r="A29" s="10"/>
      <c r="G29" s="12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</row>
    <row r="30" spans="1:39" s="11" customFormat="1" ht="12.75">
      <c r="A30" s="10"/>
      <c r="G30" s="12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</row>
    <row r="31" spans="1:39" s="11" customFormat="1" ht="12.75">
      <c r="A31" s="10"/>
      <c r="G31" s="12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</row>
    <row r="32" spans="1:39" s="11" customFormat="1" ht="12.75">
      <c r="A32" s="10"/>
      <c r="G32" s="12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</row>
    <row r="33" spans="1:39" s="11" customFormat="1" ht="12.75">
      <c r="A33" s="10"/>
      <c r="G33" s="12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</row>
    <row r="34" spans="1:39" s="11" customFormat="1" ht="12.75">
      <c r="A34" s="10"/>
      <c r="G34" s="12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</row>
    <row r="35" spans="1:39" s="11" customFormat="1" ht="12.75">
      <c r="A35" s="10"/>
      <c r="G35" s="12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</row>
    <row r="36" spans="1:39" s="11" customFormat="1" ht="12.75">
      <c r="A36" s="10"/>
      <c r="G36" s="12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</row>
    <row r="37" spans="1:39" s="11" customFormat="1" ht="12.75">
      <c r="A37" s="10"/>
      <c r="G37" s="12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</row>
    <row r="38" spans="1:39" s="11" customFormat="1" ht="12.75">
      <c r="A38" s="10"/>
      <c r="G38" s="12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</row>
    <row r="39" spans="1:39" s="11" customFormat="1" ht="12.75">
      <c r="A39" s="10"/>
      <c r="G39" s="12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</row>
    <row r="40" spans="1:39" s="11" customFormat="1" ht="12.75">
      <c r="A40" s="10"/>
      <c r="G40" s="12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</row>
    <row r="41" spans="1:39" s="11" customFormat="1" ht="12.75">
      <c r="A41" s="10"/>
      <c r="G41" s="12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</row>
    <row r="42" spans="1:39" s="11" customFormat="1" ht="12.75">
      <c r="A42" s="10"/>
      <c r="G42" s="12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</row>
    <row r="43" spans="1:39" s="11" customFormat="1" ht="12.75">
      <c r="A43" s="10"/>
      <c r="G43" s="12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</row>
    <row r="44" spans="1:39" s="11" customFormat="1" ht="12.75">
      <c r="A44" s="10"/>
      <c r="G44" s="12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</row>
    <row r="45" spans="1:39" s="11" customFormat="1" ht="12.75">
      <c r="A45" s="10"/>
      <c r="G45" s="12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</row>
    <row r="46" spans="1:39" s="11" customFormat="1" ht="12.75">
      <c r="A46" s="10"/>
      <c r="G46" s="12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</row>
    <row r="47" spans="1:39" s="11" customFormat="1" ht="12.75">
      <c r="A47" s="10"/>
      <c r="G47" s="12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</row>
    <row r="48" spans="1:39" s="11" customFormat="1" ht="12.75">
      <c r="A48" s="10"/>
      <c r="G48" s="12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</row>
    <row r="49" spans="1:39" s="11" customFormat="1" ht="12.75">
      <c r="A49" s="10"/>
      <c r="G49" s="12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</row>
    <row r="50" spans="1:39" s="11" customFormat="1" ht="12.75">
      <c r="A50" s="10"/>
      <c r="G50" s="12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</row>
    <row r="51" spans="1:39" s="11" customFormat="1" ht="12.75">
      <c r="A51" s="10"/>
      <c r="G51" s="12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</row>
    <row r="52" spans="1:39" s="11" customFormat="1" ht="12.75">
      <c r="A52" s="10"/>
      <c r="G52" s="12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</row>
    <row r="53" spans="1:39" s="11" customFormat="1" ht="12.75">
      <c r="A53" s="10"/>
      <c r="G53" s="12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</row>
    <row r="54" spans="1:39" s="11" customFormat="1" ht="12.75">
      <c r="A54" s="10"/>
      <c r="G54" s="12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</row>
    <row r="55" spans="1:39" s="11" customFormat="1" ht="12.75">
      <c r="A55" s="10"/>
      <c r="G55" s="12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</row>
    <row r="56" spans="1:39" s="11" customFormat="1" ht="12.75">
      <c r="A56" s="10"/>
      <c r="G56" s="12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</row>
    <row r="57" spans="1:39" s="11" customFormat="1" ht="12.75">
      <c r="A57" s="10"/>
      <c r="G57" s="12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</row>
    <row r="58" spans="1:39" s="11" customFormat="1" ht="12.75">
      <c r="A58" s="10"/>
      <c r="G58" s="12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</row>
    <row r="59" spans="1:39" s="11" customFormat="1" ht="12.75">
      <c r="A59" s="10"/>
      <c r="G59" s="12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</row>
    <row r="60" spans="1:39" s="11" customFormat="1" ht="12.75">
      <c r="A60" s="10"/>
      <c r="G60" s="12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</row>
    <row r="61" spans="1:39" s="11" customFormat="1" ht="12.75">
      <c r="A61" s="10"/>
      <c r="G61" s="12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</row>
    <row r="62" spans="1:39" s="11" customFormat="1" ht="12.75">
      <c r="A62" s="10"/>
      <c r="G62" s="12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</row>
    <row r="63" spans="1:39" s="11" customFormat="1" ht="12.75">
      <c r="A63" s="10"/>
      <c r="G63" s="12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</row>
    <row r="64" spans="1:39" s="11" customFormat="1" ht="12.75">
      <c r="A64" s="10"/>
      <c r="G64" s="12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</row>
    <row r="65" spans="1:39" s="11" customFormat="1" ht="12.75">
      <c r="A65" s="10"/>
      <c r="G65" s="12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</row>
    <row r="66" spans="1:39" s="11" customFormat="1" ht="12.75">
      <c r="A66" s="10"/>
      <c r="G66" s="12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</row>
    <row r="67" spans="1:39" s="11" customFormat="1" ht="12.75">
      <c r="A67" s="10"/>
      <c r="G67" s="12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</row>
    <row r="68" spans="1:39" s="11" customFormat="1" ht="12.75">
      <c r="A68" s="10"/>
      <c r="G68" s="12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</row>
    <row r="69" spans="1:39" s="11" customFormat="1" ht="12.75">
      <c r="A69" s="10"/>
      <c r="G69" s="12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</row>
    <row r="70" spans="1:39" s="11" customFormat="1" ht="12.75">
      <c r="A70" s="10"/>
      <c r="G70" s="12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</row>
    <row r="71" spans="1:39" s="11" customFormat="1" ht="12.75">
      <c r="A71" s="10"/>
      <c r="G71" s="12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</row>
    <row r="72" spans="1:39" s="11" customFormat="1" ht="12.75">
      <c r="A72" s="10"/>
      <c r="G72" s="12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</row>
    <row r="73" spans="1:39" s="11" customFormat="1" ht="12.75">
      <c r="A73" s="10"/>
      <c r="G73" s="12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</row>
    <row r="74" spans="1:39" s="11" customFormat="1" ht="12.75">
      <c r="A74" s="10"/>
      <c r="G74" s="12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</row>
    <row r="75" spans="1:39" s="11" customFormat="1" ht="12.75">
      <c r="A75" s="10"/>
      <c r="G75" s="12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</row>
    <row r="76" spans="1:39" s="11" customFormat="1" ht="12.75">
      <c r="A76" s="10"/>
      <c r="G76" s="12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</row>
    <row r="77" spans="1:39" s="11" customFormat="1" ht="12.75">
      <c r="A77" s="10"/>
      <c r="G77" s="12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</row>
    <row r="78" spans="1:39" s="11" customFormat="1" ht="12.75">
      <c r="A78" s="10"/>
      <c r="G78" s="12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</row>
    <row r="79" spans="1:39" s="11" customFormat="1" ht="12.75">
      <c r="A79" s="10"/>
      <c r="G79" s="12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</row>
    <row r="80" spans="1:39" s="11" customFormat="1" ht="12.75">
      <c r="A80" s="10"/>
      <c r="G80" s="12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</row>
    <row r="81" spans="1:39" s="11" customFormat="1" ht="12.75">
      <c r="A81" s="10"/>
      <c r="G81" s="12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</row>
    <row r="82" spans="1:39" s="11" customFormat="1" ht="12.75">
      <c r="A82" s="10"/>
      <c r="G82" s="12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</row>
    <row r="83" spans="1:39" s="11" customFormat="1" ht="12.75">
      <c r="A83" s="10"/>
      <c r="G83" s="12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</row>
    <row r="84" spans="1:39" s="11" customFormat="1" ht="12.75">
      <c r="A84" s="10"/>
      <c r="G84" s="12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</row>
    <row r="85" spans="1:39" s="11" customFormat="1" ht="12.75">
      <c r="A85" s="10"/>
      <c r="G85" s="12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</row>
    <row r="86" spans="1:39" s="11" customFormat="1" ht="12.75">
      <c r="A86" s="10"/>
      <c r="G86" s="12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</row>
    <row r="87" spans="1:39" s="11" customFormat="1" ht="12.75">
      <c r="A87" s="10"/>
      <c r="G87" s="12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</row>
    <row r="88" spans="1:39" s="11" customFormat="1" ht="12.75">
      <c r="A88" s="10"/>
      <c r="G88" s="12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</row>
    <row r="89" spans="1:39" s="11" customFormat="1" ht="12.75">
      <c r="A89" s="10"/>
      <c r="G89" s="12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</row>
    <row r="90" spans="1:39" s="11" customFormat="1" ht="12.75">
      <c r="A90" s="10"/>
      <c r="G90" s="12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</row>
    <row r="91" spans="1:39" s="11" customFormat="1" ht="12.75">
      <c r="A91" s="10"/>
      <c r="G91" s="12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</row>
    <row r="92" spans="1:39" s="11" customFormat="1" ht="12.75">
      <c r="A92" s="10"/>
      <c r="G92" s="12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</row>
    <row r="93" spans="1:39" s="11" customFormat="1" ht="12.75">
      <c r="A93" s="10"/>
      <c r="G93" s="12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</row>
    <row r="94" spans="1:39" s="11" customFormat="1" ht="12.75">
      <c r="A94" s="10"/>
      <c r="G94" s="12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</row>
    <row r="95" spans="1:39" s="11" customFormat="1" ht="12.75">
      <c r="A95" s="10"/>
      <c r="G95" s="12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</row>
    <row r="96" spans="1:39" s="11" customFormat="1" ht="12.75">
      <c r="A96" s="10"/>
      <c r="G96" s="12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</row>
    <row r="97" spans="1:39" s="11" customFormat="1" ht="12.75">
      <c r="A97" s="10"/>
      <c r="G97" s="12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</row>
    <row r="98" spans="1:39" s="11" customFormat="1" ht="12.75">
      <c r="A98" s="10"/>
      <c r="G98" s="12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</row>
    <row r="99" spans="1:39" s="11" customFormat="1" ht="12.75">
      <c r="A99" s="10"/>
      <c r="G99" s="12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</row>
    <row r="100" spans="1:39" s="11" customFormat="1" ht="12.75">
      <c r="A100" s="10"/>
      <c r="G100" s="12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</row>
    <row r="101" spans="1:39" s="11" customFormat="1" ht="12.75">
      <c r="A101" s="10"/>
      <c r="G101" s="12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</row>
    <row r="102" spans="1:39" s="11" customFormat="1" ht="12.75">
      <c r="A102" s="10"/>
      <c r="G102" s="12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</row>
    <row r="103" spans="1:39" s="11" customFormat="1" ht="12.75">
      <c r="A103" s="10"/>
      <c r="G103" s="12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</row>
    <row r="104" spans="1:39" s="11" customFormat="1" ht="12.75">
      <c r="A104" s="10"/>
      <c r="G104" s="12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</row>
    <row r="105" spans="1:39" s="11" customFormat="1" ht="12.75">
      <c r="A105" s="10"/>
      <c r="G105" s="12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</row>
    <row r="106" spans="1:39" s="11" customFormat="1" ht="12.75">
      <c r="A106" s="10"/>
      <c r="G106" s="12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</row>
    <row r="107" spans="1:39" s="11" customFormat="1" ht="12.75">
      <c r="A107" s="10"/>
      <c r="G107" s="12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</row>
    <row r="108" spans="1:39" s="11" customFormat="1" ht="12.75">
      <c r="A108" s="10"/>
      <c r="G108" s="12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</row>
    <row r="109" spans="1:39" s="11" customFormat="1" ht="12.75">
      <c r="A109" s="10"/>
      <c r="G109" s="12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</row>
    <row r="110" spans="1:39" s="11" customFormat="1" ht="12.75">
      <c r="A110" s="10"/>
      <c r="G110" s="12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</row>
    <row r="111" spans="1:39" s="11" customFormat="1" ht="12.75">
      <c r="A111" s="10"/>
      <c r="G111" s="12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</row>
    <row r="112" spans="1:39" s="11" customFormat="1" ht="12.75">
      <c r="A112" s="10"/>
      <c r="G112" s="12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</row>
    <row r="113" spans="1:39" s="11" customFormat="1" ht="12.75">
      <c r="A113" s="10"/>
      <c r="G113" s="12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</row>
    <row r="114" spans="1:39" s="11" customFormat="1" ht="12.75">
      <c r="A114" s="10"/>
      <c r="G114" s="12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</row>
    <row r="115" spans="1:39" s="11" customFormat="1" ht="12.75">
      <c r="A115" s="10"/>
      <c r="G115" s="12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</row>
    <row r="116" spans="1:39" s="11" customFormat="1" ht="12.75">
      <c r="A116" s="10"/>
      <c r="G116" s="12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</row>
    <row r="117" spans="1:39" s="11" customFormat="1" ht="12.75">
      <c r="A117" s="10"/>
      <c r="G117" s="12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</row>
    <row r="118" spans="1:39" s="11" customFormat="1" ht="12.75">
      <c r="A118" s="10"/>
      <c r="G118" s="12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</row>
    <row r="119" spans="1:39" s="11" customFormat="1" ht="12.75">
      <c r="A119" s="10"/>
      <c r="G119" s="12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</row>
    <row r="120" spans="1:39" s="11" customFormat="1" ht="12.75">
      <c r="A120" s="10"/>
      <c r="G120" s="12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</row>
    <row r="121" spans="1:39" s="11" customFormat="1" ht="12.75">
      <c r="A121" s="10"/>
      <c r="G121" s="12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</row>
    <row r="122" spans="1:39" s="11" customFormat="1" ht="12.75">
      <c r="A122" s="10"/>
      <c r="G122" s="12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</row>
    <row r="123" spans="1:39" s="11" customFormat="1" ht="12.75">
      <c r="A123" s="10"/>
      <c r="G123" s="12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</row>
    <row r="124" spans="1:39" s="11" customFormat="1" ht="12.75">
      <c r="A124" s="10"/>
      <c r="G124" s="12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</row>
    <row r="125" spans="1:39" s="11" customFormat="1" ht="12.75">
      <c r="A125" s="10"/>
      <c r="G125" s="12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</row>
    <row r="126" spans="1:39" s="11" customFormat="1" ht="12.75">
      <c r="A126" s="10"/>
      <c r="G126" s="12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</row>
    <row r="127" spans="1:39" s="11" customFormat="1" ht="12.75">
      <c r="A127" s="10"/>
      <c r="G127" s="12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</row>
    <row r="128" spans="1:39" s="11" customFormat="1" ht="12.75">
      <c r="A128" s="10"/>
      <c r="G128" s="12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</row>
    <row r="129" spans="1:39" s="11" customFormat="1" ht="12.75">
      <c r="A129" s="10"/>
      <c r="G129" s="12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</row>
    <row r="130" spans="1:39" s="11" customFormat="1" ht="12.75">
      <c r="A130" s="10"/>
      <c r="G130" s="12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</row>
    <row r="131" spans="1:39" s="11" customFormat="1" ht="12.75">
      <c r="A131" s="10"/>
      <c r="G131" s="12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</row>
    <row r="132" spans="1:39" s="11" customFormat="1" ht="12.75">
      <c r="A132" s="10"/>
      <c r="G132" s="12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</row>
    <row r="133" spans="1:39" s="11" customFormat="1" ht="12.75">
      <c r="A133" s="10"/>
      <c r="G133" s="12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</row>
    <row r="134" spans="1:39" s="11" customFormat="1" ht="12.75">
      <c r="A134" s="10"/>
      <c r="G134" s="12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</row>
    <row r="135" spans="1:39" s="11" customFormat="1" ht="12.75">
      <c r="A135" s="10"/>
      <c r="G135" s="12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</row>
    <row r="136" spans="1:39" s="11" customFormat="1" ht="12.75">
      <c r="A136" s="10"/>
      <c r="G136" s="12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</row>
    <row r="137" spans="1:39" s="11" customFormat="1" ht="12.75">
      <c r="A137" s="10"/>
      <c r="G137" s="12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</row>
    <row r="138" spans="1:39" s="11" customFormat="1" ht="12.75">
      <c r="A138" s="10"/>
      <c r="G138" s="12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</row>
    <row r="139" spans="1:39" s="11" customFormat="1" ht="12.75">
      <c r="A139" s="10"/>
      <c r="G139" s="12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</row>
    <row r="140" spans="1:39" s="11" customFormat="1" ht="12.75">
      <c r="A140" s="10"/>
      <c r="G140" s="12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</row>
    <row r="141" spans="1:39" s="11" customFormat="1" ht="12.75">
      <c r="A141" s="10"/>
      <c r="G141" s="12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</row>
    <row r="142" spans="1:39" s="11" customFormat="1" ht="12.75">
      <c r="A142" s="10"/>
      <c r="G142" s="12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</row>
    <row r="143" spans="1:39" s="11" customFormat="1" ht="12.75">
      <c r="A143" s="10"/>
      <c r="G143" s="12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</row>
    <row r="144" spans="1:39" s="11" customFormat="1" ht="12.75">
      <c r="A144" s="10"/>
      <c r="G144" s="12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</row>
    <row r="145" spans="1:39" s="11" customFormat="1" ht="12.75">
      <c r="A145" s="10"/>
      <c r="G145" s="12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</row>
    <row r="146" spans="1:39" s="11" customFormat="1" ht="12.75">
      <c r="A146" s="10"/>
      <c r="G146" s="12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</row>
    <row r="147" spans="1:39" s="11" customFormat="1" ht="12.75">
      <c r="A147" s="10"/>
      <c r="G147" s="12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</row>
    <row r="148" spans="1:39" s="11" customFormat="1" ht="12.75">
      <c r="A148" s="10"/>
      <c r="G148" s="12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</row>
    <row r="149" spans="1:39" s="11" customFormat="1" ht="12.75">
      <c r="A149" s="10"/>
      <c r="G149" s="12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</row>
    <row r="150" spans="1:39" s="11" customFormat="1" ht="12.75">
      <c r="A150" s="10"/>
      <c r="G150" s="12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</row>
    <row r="151" spans="1:39" s="11" customFormat="1" ht="12.75">
      <c r="A151" s="10"/>
      <c r="G151" s="12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</row>
    <row r="152" spans="1:39" s="11" customFormat="1" ht="12.75">
      <c r="A152" s="10"/>
      <c r="G152" s="12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</row>
    <row r="153" spans="1:39" s="11" customFormat="1" ht="12.75">
      <c r="A153" s="10"/>
      <c r="G153" s="12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</row>
    <row r="154" spans="1:39" s="11" customFormat="1" ht="12.75">
      <c r="A154" s="10"/>
      <c r="G154" s="12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</row>
    <row r="155" spans="1:39" s="11" customFormat="1" ht="12.75">
      <c r="A155" s="10"/>
      <c r="G155" s="12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</row>
    <row r="156" spans="1:39" s="11" customFormat="1" ht="12.75">
      <c r="A156" s="10"/>
      <c r="G156" s="12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</row>
    <row r="157" spans="1:39" s="11" customFormat="1" ht="12.75">
      <c r="A157" s="10"/>
      <c r="G157" s="12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</row>
    <row r="158" spans="1:39" s="11" customFormat="1" ht="12.75">
      <c r="A158" s="10"/>
      <c r="G158" s="12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</row>
    <row r="159" spans="1:39" s="11" customFormat="1" ht="12.75">
      <c r="A159" s="10"/>
      <c r="G159" s="12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</row>
    <row r="160" spans="1:39" s="11" customFormat="1" ht="12.75">
      <c r="A160" s="10"/>
      <c r="G160" s="12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</row>
    <row r="161" spans="1:39" s="11" customFormat="1" ht="12.75">
      <c r="A161" s="10"/>
      <c r="G161" s="12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</row>
    <row r="162" spans="1:39" s="11" customFormat="1" ht="12.75">
      <c r="A162" s="10"/>
      <c r="G162" s="12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</row>
    <row r="163" spans="1:39" s="11" customFormat="1" ht="12.75">
      <c r="A163" s="10"/>
      <c r="G163" s="12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</row>
    <row r="164" spans="1:39" s="11" customFormat="1" ht="12.75">
      <c r="A164" s="10"/>
      <c r="G164" s="12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</row>
    <row r="165" spans="1:39" s="11" customFormat="1" ht="12.75">
      <c r="A165" s="10"/>
      <c r="G165" s="12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</row>
    <row r="166" spans="1:39" s="11" customFormat="1" ht="12.75">
      <c r="A166" s="10"/>
      <c r="G166" s="12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</row>
    <row r="167" spans="1:39" s="11" customFormat="1" ht="12.75">
      <c r="A167" s="10"/>
      <c r="G167" s="12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</row>
    <row r="168" spans="1:39" s="11" customFormat="1" ht="12.75">
      <c r="A168" s="10"/>
      <c r="G168" s="12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</row>
    <row r="169" spans="1:39" s="11" customFormat="1" ht="12.75">
      <c r="A169" s="10"/>
      <c r="G169" s="12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</row>
    <row r="170" spans="1:39" s="11" customFormat="1" ht="12.75">
      <c r="A170" s="10"/>
      <c r="G170" s="12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</row>
    <row r="171" spans="1:39" s="11" customFormat="1" ht="12.75">
      <c r="A171" s="10"/>
      <c r="G171" s="12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</row>
    <row r="172" spans="1:39" s="11" customFormat="1" ht="12.75">
      <c r="A172" s="10"/>
      <c r="G172" s="12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</row>
    <row r="173" spans="1:39" s="11" customFormat="1" ht="12.75">
      <c r="A173" s="10"/>
      <c r="G173" s="12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</row>
    <row r="174" spans="1:39" s="11" customFormat="1" ht="12.75">
      <c r="A174" s="10"/>
      <c r="G174" s="12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</row>
    <row r="175" spans="1:39" s="11" customFormat="1" ht="12.75">
      <c r="A175" s="10"/>
      <c r="G175" s="12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</row>
    <row r="176" spans="1:39" s="11" customFormat="1" ht="12.75">
      <c r="A176" s="10"/>
      <c r="G176" s="12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</row>
    <row r="177" spans="1:39" s="11" customFormat="1" ht="12.75">
      <c r="A177" s="10"/>
      <c r="G177" s="12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</row>
    <row r="178" spans="1:39" s="11" customFormat="1" ht="12.75">
      <c r="A178" s="10"/>
      <c r="G178" s="12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</row>
    <row r="179" spans="1:39" s="11" customFormat="1" ht="12.75">
      <c r="A179" s="10"/>
      <c r="G179" s="12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</row>
    <row r="180" spans="1:39" s="11" customFormat="1" ht="12.75">
      <c r="A180" s="10"/>
      <c r="G180" s="12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</row>
    <row r="181" spans="1:39" s="11" customFormat="1" ht="12.75">
      <c r="A181" s="10"/>
      <c r="G181" s="12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</row>
    <row r="182" spans="1:39" s="11" customFormat="1" ht="12.75">
      <c r="A182" s="10"/>
      <c r="G182" s="12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</row>
    <row r="183" spans="1:39" s="11" customFormat="1" ht="12.75">
      <c r="A183" s="10"/>
      <c r="G183" s="12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</row>
    <row r="184" spans="1:39" s="11" customFormat="1" ht="12.75">
      <c r="A184" s="10"/>
      <c r="G184" s="12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</row>
    <row r="185" spans="1:39" s="11" customFormat="1" ht="12.75">
      <c r="A185" s="10"/>
      <c r="G185" s="12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</row>
    <row r="186" spans="1:39" s="11" customFormat="1" ht="12.75">
      <c r="A186" s="10"/>
      <c r="G186" s="12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</row>
    <row r="187" spans="1:39" s="11" customFormat="1" ht="12.75">
      <c r="A187" s="10"/>
      <c r="G187" s="12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</row>
    <row r="188" spans="1:39" s="11" customFormat="1" ht="12.75">
      <c r="A188" s="10"/>
      <c r="G188" s="12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</row>
    <row r="189" spans="1:39" s="11" customFormat="1" ht="12.75">
      <c r="A189" s="10"/>
      <c r="G189" s="12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</row>
    <row r="190" spans="1:39" s="11" customFormat="1" ht="12.75">
      <c r="A190" s="10"/>
      <c r="G190" s="12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</row>
    <row r="191" spans="1:39" s="11" customFormat="1" ht="12.75">
      <c r="A191" s="10"/>
      <c r="G191" s="12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</row>
    <row r="192" spans="1:39" s="11" customFormat="1" ht="12.75">
      <c r="A192" s="10"/>
      <c r="G192" s="12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</row>
    <row r="193" spans="1:39" s="11" customFormat="1" ht="12.75">
      <c r="A193" s="10"/>
      <c r="G193" s="12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</row>
    <row r="194" spans="1:39" s="11" customFormat="1" ht="12.75">
      <c r="A194" s="10"/>
      <c r="G194" s="12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</row>
    <row r="195" spans="1:39" s="11" customFormat="1" ht="12.75">
      <c r="A195" s="10"/>
      <c r="G195" s="12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</row>
    <row r="196" spans="1:39" s="11" customFormat="1" ht="12.75">
      <c r="A196" s="10"/>
      <c r="G196" s="12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</row>
    <row r="197" spans="1:39" s="11" customFormat="1" ht="12.75">
      <c r="A197" s="10"/>
      <c r="G197" s="12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</row>
    <row r="198" spans="1:39" s="11" customFormat="1" ht="12.75">
      <c r="A198" s="10"/>
      <c r="G198" s="12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</row>
    <row r="199" spans="1:39" s="11" customFormat="1" ht="12.75">
      <c r="A199" s="10"/>
      <c r="G199" s="12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</row>
    <row r="200" spans="1:39" s="11" customFormat="1" ht="12.75">
      <c r="A200" s="10"/>
      <c r="G200" s="12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</row>
    <row r="201" spans="1:39" s="11" customFormat="1" ht="12.75">
      <c r="A201" s="10"/>
      <c r="G201" s="12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</row>
    <row r="202" spans="1:39" s="11" customFormat="1" ht="12.75">
      <c r="A202" s="10"/>
      <c r="G202" s="12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  <c r="AM202" s="10"/>
    </row>
    <row r="203" spans="1:39" s="11" customFormat="1" ht="12.75">
      <c r="A203" s="10"/>
      <c r="G203" s="12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</row>
    <row r="204" spans="1:39" s="11" customFormat="1" ht="12.75">
      <c r="A204" s="10"/>
      <c r="G204" s="12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</row>
    <row r="205" spans="1:39" s="11" customFormat="1" ht="12.75">
      <c r="A205" s="10"/>
      <c r="G205" s="12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  <c r="AM205" s="10"/>
    </row>
    <row r="206" spans="1:39" s="11" customFormat="1" ht="12.75">
      <c r="A206" s="10"/>
      <c r="G206" s="12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  <c r="AL206" s="10"/>
      <c r="AM206" s="10"/>
    </row>
    <row r="207" spans="1:39" s="11" customFormat="1" ht="12.75">
      <c r="A207" s="10"/>
      <c r="G207" s="12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</row>
    <row r="208" spans="1:39" s="11" customFormat="1" ht="12.75">
      <c r="A208" s="10"/>
      <c r="G208" s="12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</row>
    <row r="209" spans="1:39" s="11" customFormat="1" ht="12.75">
      <c r="A209" s="10"/>
      <c r="G209" s="12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</row>
    <row r="210" spans="1:39" s="11" customFormat="1" ht="12.75">
      <c r="A210" s="10"/>
      <c r="G210" s="12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</row>
    <row r="211" spans="1:39" s="11" customFormat="1" ht="12.75">
      <c r="A211" s="10"/>
      <c r="G211" s="12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</row>
    <row r="212" spans="1:39" s="11" customFormat="1" ht="12.75">
      <c r="A212" s="10"/>
      <c r="G212" s="12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</row>
    <row r="213" spans="1:39" s="11" customFormat="1" ht="12.75">
      <c r="A213" s="10"/>
      <c r="G213" s="12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</row>
    <row r="214" spans="1:39" s="11" customFormat="1" ht="12.75">
      <c r="A214" s="10"/>
      <c r="G214" s="12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10"/>
      <c r="AL214" s="10"/>
      <c r="AM214" s="10"/>
    </row>
    <row r="215" spans="1:39" s="11" customFormat="1" ht="12.75">
      <c r="A215" s="10"/>
      <c r="G215" s="12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</row>
    <row r="216" spans="1:39" s="11" customFormat="1" ht="12.75">
      <c r="A216" s="10"/>
      <c r="G216" s="12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</row>
    <row r="217" spans="1:39" s="11" customFormat="1" ht="12.75">
      <c r="A217" s="10"/>
      <c r="G217" s="12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</row>
    <row r="218" spans="1:39" s="11" customFormat="1" ht="12.75">
      <c r="A218" s="10"/>
      <c r="G218" s="12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  <c r="AL218" s="10"/>
      <c r="AM218" s="10"/>
    </row>
    <row r="219" spans="1:39" s="11" customFormat="1" ht="12.75">
      <c r="A219" s="10"/>
      <c r="G219" s="12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  <c r="AL219" s="10"/>
      <c r="AM219" s="10"/>
    </row>
    <row r="220" spans="1:39" s="11" customFormat="1" ht="12.75">
      <c r="A220" s="10"/>
      <c r="G220" s="12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</row>
    <row r="221" spans="1:39" s="11" customFormat="1" ht="12.75">
      <c r="A221" s="10"/>
      <c r="G221" s="12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  <c r="AL221" s="10"/>
      <c r="AM221" s="10"/>
    </row>
    <row r="222" spans="1:39" s="11" customFormat="1" ht="12.75">
      <c r="A222" s="10"/>
      <c r="G222" s="12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  <c r="AL222" s="10"/>
      <c r="AM222" s="10"/>
    </row>
    <row r="223" spans="1:39" s="11" customFormat="1" ht="12.75">
      <c r="A223" s="10"/>
      <c r="G223" s="12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  <c r="AK223" s="10"/>
      <c r="AL223" s="10"/>
      <c r="AM223" s="10"/>
    </row>
    <row r="224" spans="1:39" s="11" customFormat="1" ht="12.75">
      <c r="A224" s="10"/>
      <c r="G224" s="12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  <c r="AL224" s="10"/>
      <c r="AM224" s="10"/>
    </row>
    <row r="225" spans="1:39" s="11" customFormat="1" ht="12.75">
      <c r="A225" s="10"/>
      <c r="G225" s="12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  <c r="AK225" s="10"/>
      <c r="AL225" s="10"/>
      <c r="AM225" s="10"/>
    </row>
    <row r="226" spans="1:39" s="11" customFormat="1" ht="12.75">
      <c r="A226" s="10"/>
      <c r="G226" s="12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</row>
    <row r="227" spans="1:39" s="11" customFormat="1" ht="12.75">
      <c r="A227" s="10"/>
      <c r="G227" s="12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  <c r="AK227" s="10"/>
      <c r="AL227" s="10"/>
      <c r="AM227" s="10"/>
    </row>
    <row r="228" spans="1:39" s="11" customFormat="1" ht="12.75">
      <c r="A228" s="10"/>
      <c r="G228" s="12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  <c r="AK228" s="10"/>
      <c r="AL228" s="10"/>
      <c r="AM228" s="10"/>
    </row>
    <row r="229" spans="1:39" s="11" customFormat="1" ht="12.75">
      <c r="A229" s="10"/>
      <c r="G229" s="12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  <c r="AK229" s="10"/>
      <c r="AL229" s="10"/>
      <c r="AM229" s="10"/>
    </row>
    <row r="230" spans="1:39" s="11" customFormat="1" ht="12.75">
      <c r="A230" s="10"/>
      <c r="G230" s="12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  <c r="AK230" s="10"/>
      <c r="AL230" s="10"/>
      <c r="AM230" s="10"/>
    </row>
    <row r="231" spans="1:39" s="11" customFormat="1" ht="12.75">
      <c r="A231" s="10"/>
      <c r="G231" s="12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  <c r="AK231" s="10"/>
      <c r="AL231" s="10"/>
      <c r="AM231" s="10"/>
    </row>
    <row r="232" spans="1:39" s="11" customFormat="1" ht="12.75">
      <c r="A232" s="10"/>
      <c r="G232" s="12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  <c r="AK232" s="10"/>
      <c r="AL232" s="10"/>
      <c r="AM232" s="10"/>
    </row>
    <row r="233" spans="1:39" s="11" customFormat="1" ht="12.75">
      <c r="A233" s="10"/>
      <c r="G233" s="12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  <c r="AK233" s="10"/>
      <c r="AL233" s="10"/>
      <c r="AM233" s="10"/>
    </row>
    <row r="234" spans="1:39" s="11" customFormat="1" ht="12.75">
      <c r="A234" s="10"/>
      <c r="G234" s="12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10"/>
      <c r="AL234" s="10"/>
      <c r="AM234" s="10"/>
    </row>
    <row r="235" spans="1:39" s="11" customFormat="1" ht="12.75">
      <c r="A235" s="10"/>
      <c r="G235" s="12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  <c r="AK235" s="10"/>
      <c r="AL235" s="10"/>
      <c r="AM235" s="10"/>
    </row>
    <row r="236" spans="1:39" s="11" customFormat="1" ht="12.75">
      <c r="A236" s="10"/>
      <c r="G236" s="12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  <c r="AK236" s="10"/>
      <c r="AL236" s="10"/>
      <c r="AM236" s="10"/>
    </row>
    <row r="237" spans="1:39" s="11" customFormat="1" ht="12.75">
      <c r="A237" s="10"/>
      <c r="G237" s="12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  <c r="AK237" s="10"/>
      <c r="AL237" s="10"/>
      <c r="AM237" s="10"/>
    </row>
    <row r="238" spans="1:39" s="11" customFormat="1" ht="12.75">
      <c r="A238" s="10"/>
      <c r="G238" s="12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  <c r="AK238" s="10"/>
      <c r="AL238" s="10"/>
      <c r="AM238" s="10"/>
    </row>
    <row r="239" spans="1:39" s="11" customFormat="1" ht="12.75">
      <c r="A239" s="10"/>
      <c r="G239" s="12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  <c r="AK239" s="10"/>
      <c r="AL239" s="10"/>
      <c r="AM239" s="10"/>
    </row>
    <row r="240" spans="1:39" s="11" customFormat="1" ht="12.75">
      <c r="A240" s="10"/>
      <c r="G240" s="12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  <c r="AJ240" s="10"/>
      <c r="AK240" s="10"/>
      <c r="AL240" s="10"/>
      <c r="AM240" s="10"/>
    </row>
    <row r="241" spans="1:39" s="11" customFormat="1" ht="12.75">
      <c r="A241" s="10"/>
      <c r="G241" s="12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</row>
    <row r="242" spans="1:39" s="11" customFormat="1" ht="12.75">
      <c r="A242" s="10"/>
      <c r="G242" s="12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  <c r="AI242" s="10"/>
      <c r="AJ242" s="10"/>
      <c r="AK242" s="10"/>
      <c r="AL242" s="10"/>
      <c r="AM242" s="10"/>
    </row>
    <row r="243" spans="1:39" s="11" customFormat="1" ht="12.75">
      <c r="A243" s="10"/>
      <c r="G243" s="12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  <c r="AI243" s="10"/>
      <c r="AJ243" s="10"/>
      <c r="AK243" s="10"/>
      <c r="AL243" s="10"/>
      <c r="AM243" s="10"/>
    </row>
    <row r="244" spans="1:39" s="11" customFormat="1" ht="12.75">
      <c r="A244" s="10"/>
      <c r="G244" s="12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  <c r="AI244" s="10"/>
      <c r="AJ244" s="10"/>
      <c r="AK244" s="10"/>
      <c r="AL244" s="10"/>
      <c r="AM244" s="10"/>
    </row>
    <row r="245" spans="1:39" s="11" customFormat="1" ht="12.75">
      <c r="A245" s="10"/>
      <c r="G245" s="12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  <c r="AI245" s="10"/>
      <c r="AJ245" s="10"/>
      <c r="AK245" s="10"/>
      <c r="AL245" s="10"/>
      <c r="AM245" s="10"/>
    </row>
    <row r="246" spans="1:39" s="11" customFormat="1" ht="12.75">
      <c r="A246" s="10"/>
      <c r="G246" s="12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  <c r="AI246" s="10"/>
      <c r="AJ246" s="10"/>
      <c r="AK246" s="10"/>
      <c r="AL246" s="10"/>
      <c r="AM246" s="10"/>
    </row>
    <row r="247" spans="1:39" s="11" customFormat="1" ht="12.75">
      <c r="A247" s="10"/>
      <c r="G247" s="12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  <c r="AI247" s="10"/>
      <c r="AJ247" s="10"/>
      <c r="AK247" s="10"/>
      <c r="AL247" s="10"/>
      <c r="AM247" s="10"/>
    </row>
    <row r="248" spans="1:39" s="11" customFormat="1" ht="12.75">
      <c r="A248" s="10"/>
      <c r="G248" s="12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  <c r="AI248" s="10"/>
      <c r="AJ248" s="10"/>
      <c r="AK248" s="10"/>
      <c r="AL248" s="10"/>
      <c r="AM248" s="10"/>
    </row>
    <row r="249" spans="1:39" s="11" customFormat="1" ht="12.75">
      <c r="A249" s="10"/>
      <c r="G249" s="12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  <c r="AI249" s="10"/>
      <c r="AJ249" s="10"/>
      <c r="AK249" s="10"/>
      <c r="AL249" s="10"/>
      <c r="AM249" s="10"/>
    </row>
    <row r="250" spans="1:39" s="11" customFormat="1" ht="12.75">
      <c r="A250" s="10"/>
      <c r="G250" s="12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  <c r="AI250" s="10"/>
      <c r="AJ250" s="10"/>
      <c r="AK250" s="10"/>
      <c r="AL250" s="10"/>
      <c r="AM250" s="10"/>
    </row>
    <row r="251" spans="1:39" s="11" customFormat="1" ht="12.75">
      <c r="A251" s="10"/>
      <c r="G251" s="12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  <c r="AI251" s="10"/>
      <c r="AJ251" s="10"/>
      <c r="AK251" s="10"/>
      <c r="AL251" s="10"/>
      <c r="AM251" s="10"/>
    </row>
    <row r="252" spans="1:39" s="11" customFormat="1" ht="12.75">
      <c r="A252" s="10"/>
      <c r="G252" s="12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  <c r="AI252" s="10"/>
      <c r="AJ252" s="10"/>
      <c r="AK252" s="10"/>
      <c r="AL252" s="10"/>
      <c r="AM252" s="10"/>
    </row>
    <row r="253" spans="1:39" s="11" customFormat="1" ht="12.75">
      <c r="A253" s="10"/>
      <c r="G253" s="12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  <c r="AI253" s="10"/>
      <c r="AJ253" s="10"/>
      <c r="AK253" s="10"/>
      <c r="AL253" s="10"/>
      <c r="AM253" s="10"/>
    </row>
    <row r="254" spans="1:39" s="11" customFormat="1" ht="12.75">
      <c r="A254" s="10"/>
      <c r="G254" s="12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  <c r="AH254" s="10"/>
      <c r="AI254" s="10"/>
      <c r="AJ254" s="10"/>
      <c r="AK254" s="10"/>
      <c r="AL254" s="10"/>
      <c r="AM254" s="10"/>
    </row>
    <row r="255" spans="1:39" s="11" customFormat="1" ht="12.75">
      <c r="A255" s="10"/>
      <c r="G255" s="12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  <c r="AH255" s="10"/>
      <c r="AI255" s="10"/>
      <c r="AJ255" s="10"/>
      <c r="AK255" s="10"/>
      <c r="AL255" s="10"/>
      <c r="AM255" s="10"/>
    </row>
    <row r="256" spans="1:39" s="11" customFormat="1" ht="12.75">
      <c r="A256" s="10"/>
      <c r="G256" s="12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  <c r="AI256" s="10"/>
      <c r="AJ256" s="10"/>
      <c r="AK256" s="10"/>
      <c r="AL256" s="10"/>
      <c r="AM256" s="10"/>
    </row>
    <row r="257" spans="1:39" s="11" customFormat="1" ht="12.75">
      <c r="A257" s="10"/>
      <c r="G257" s="12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  <c r="AH257" s="10"/>
      <c r="AI257" s="10"/>
      <c r="AJ257" s="10"/>
      <c r="AK257" s="10"/>
      <c r="AL257" s="10"/>
      <c r="AM257" s="10"/>
    </row>
    <row r="258" spans="1:39" s="11" customFormat="1" ht="12.75">
      <c r="A258" s="10"/>
      <c r="G258" s="12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  <c r="AH258" s="10"/>
      <c r="AI258" s="10"/>
      <c r="AJ258" s="10"/>
      <c r="AK258" s="10"/>
      <c r="AL258" s="10"/>
      <c r="AM258" s="10"/>
    </row>
    <row r="259" spans="1:39" s="11" customFormat="1" ht="12.75">
      <c r="A259" s="10"/>
      <c r="G259" s="12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10"/>
      <c r="AH259" s="10"/>
      <c r="AI259" s="10"/>
      <c r="AJ259" s="10"/>
      <c r="AK259" s="10"/>
      <c r="AL259" s="10"/>
      <c r="AM259" s="10"/>
    </row>
    <row r="260" spans="1:39" s="11" customFormat="1" ht="12.75">
      <c r="A260" s="10"/>
      <c r="G260" s="12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10"/>
      <c r="AH260" s="10"/>
      <c r="AI260" s="10"/>
      <c r="AJ260" s="10"/>
      <c r="AK260" s="10"/>
      <c r="AL260" s="10"/>
      <c r="AM260" s="10"/>
    </row>
    <row r="261" spans="1:39" s="11" customFormat="1" ht="12.75">
      <c r="A261" s="10"/>
      <c r="G261" s="12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  <c r="AG261" s="10"/>
      <c r="AH261" s="10"/>
      <c r="AI261" s="10"/>
      <c r="AJ261" s="10"/>
      <c r="AK261" s="10"/>
      <c r="AL261" s="10"/>
      <c r="AM261" s="10"/>
    </row>
    <row r="262" spans="1:39" s="11" customFormat="1" ht="12.75">
      <c r="A262" s="10"/>
      <c r="G262" s="12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10"/>
      <c r="AH262" s="10"/>
      <c r="AI262" s="10"/>
      <c r="AJ262" s="10"/>
      <c r="AK262" s="10"/>
      <c r="AL262" s="10"/>
      <c r="AM262" s="10"/>
    </row>
    <row r="263" spans="1:39" s="11" customFormat="1" ht="12.75">
      <c r="A263" s="10"/>
      <c r="G263" s="12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10"/>
      <c r="AH263" s="10"/>
      <c r="AI263" s="10"/>
      <c r="AJ263" s="10"/>
      <c r="AK263" s="10"/>
      <c r="AL263" s="10"/>
      <c r="AM263" s="10"/>
    </row>
    <row r="264" spans="1:39" s="11" customFormat="1" ht="12.75">
      <c r="A264" s="10"/>
      <c r="G264" s="12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  <c r="AH264" s="10"/>
      <c r="AI264" s="10"/>
      <c r="AJ264" s="10"/>
      <c r="AK264" s="10"/>
      <c r="AL264" s="10"/>
      <c r="AM264" s="10"/>
    </row>
    <row r="265" spans="1:39" s="11" customFormat="1" ht="12.75">
      <c r="A265" s="10"/>
      <c r="G265" s="12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  <c r="AG265" s="10"/>
      <c r="AH265" s="10"/>
      <c r="AI265" s="10"/>
      <c r="AJ265" s="10"/>
      <c r="AK265" s="10"/>
      <c r="AL265" s="10"/>
      <c r="AM265" s="10"/>
    </row>
    <row r="266" spans="1:39" s="11" customFormat="1" ht="12.75">
      <c r="A266" s="10"/>
      <c r="G266" s="12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  <c r="AH266" s="10"/>
      <c r="AI266" s="10"/>
      <c r="AJ266" s="10"/>
      <c r="AK266" s="10"/>
      <c r="AL266" s="10"/>
      <c r="AM266" s="10"/>
    </row>
    <row r="267" spans="1:39" s="11" customFormat="1" ht="12.75">
      <c r="A267" s="10"/>
      <c r="G267" s="12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10"/>
      <c r="AH267" s="10"/>
      <c r="AI267" s="10"/>
      <c r="AJ267" s="10"/>
      <c r="AK267" s="10"/>
      <c r="AL267" s="10"/>
      <c r="AM267" s="10"/>
    </row>
    <row r="268" spans="1:39" s="11" customFormat="1" ht="12.75">
      <c r="A268" s="10"/>
      <c r="G268" s="12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  <c r="AG268" s="10"/>
      <c r="AH268" s="10"/>
      <c r="AI268" s="10"/>
      <c r="AJ268" s="10"/>
      <c r="AK268" s="10"/>
      <c r="AL268" s="10"/>
      <c r="AM268" s="10"/>
    </row>
    <row r="269" spans="1:39" s="11" customFormat="1" ht="12.75">
      <c r="A269" s="10"/>
      <c r="G269" s="12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  <c r="AG269" s="10"/>
      <c r="AH269" s="10"/>
      <c r="AI269" s="10"/>
      <c r="AJ269" s="10"/>
      <c r="AK269" s="10"/>
      <c r="AL269" s="10"/>
      <c r="AM269" s="10"/>
    </row>
    <row r="270" spans="1:39" s="11" customFormat="1" ht="12.75">
      <c r="A270" s="10"/>
      <c r="G270" s="12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  <c r="AG270" s="10"/>
      <c r="AH270" s="10"/>
      <c r="AI270" s="10"/>
      <c r="AJ270" s="10"/>
      <c r="AK270" s="10"/>
      <c r="AL270" s="10"/>
      <c r="AM270" s="10"/>
    </row>
    <row r="271" spans="1:39" s="11" customFormat="1" ht="12.75">
      <c r="A271" s="10"/>
      <c r="G271" s="12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  <c r="AG271" s="10"/>
      <c r="AH271" s="10"/>
      <c r="AI271" s="10"/>
      <c r="AJ271" s="10"/>
      <c r="AK271" s="10"/>
      <c r="AL271" s="10"/>
      <c r="AM271" s="10"/>
    </row>
    <row r="272" spans="1:39" s="11" customFormat="1" ht="12.75">
      <c r="A272" s="10"/>
      <c r="G272" s="12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  <c r="AG272" s="10"/>
      <c r="AH272" s="10"/>
      <c r="AI272" s="10"/>
      <c r="AJ272" s="10"/>
      <c r="AK272" s="10"/>
      <c r="AL272" s="10"/>
      <c r="AM272" s="10"/>
    </row>
    <row r="273" spans="1:39" s="11" customFormat="1" ht="12.75">
      <c r="A273" s="10"/>
      <c r="G273" s="12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  <c r="AG273" s="10"/>
      <c r="AH273" s="10"/>
      <c r="AI273" s="10"/>
      <c r="AJ273" s="10"/>
      <c r="AK273" s="10"/>
      <c r="AL273" s="10"/>
      <c r="AM273" s="10"/>
    </row>
    <row r="274" spans="1:39" s="11" customFormat="1" ht="12.75">
      <c r="A274" s="10"/>
      <c r="G274" s="12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  <c r="AG274" s="10"/>
      <c r="AH274" s="10"/>
      <c r="AI274" s="10"/>
      <c r="AJ274" s="10"/>
      <c r="AK274" s="10"/>
      <c r="AL274" s="10"/>
      <c r="AM274" s="10"/>
    </row>
    <row r="275" spans="1:39" s="11" customFormat="1" ht="12.75">
      <c r="A275" s="10"/>
      <c r="G275" s="12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  <c r="AG275" s="10"/>
      <c r="AH275" s="10"/>
      <c r="AI275" s="10"/>
      <c r="AJ275" s="10"/>
      <c r="AK275" s="10"/>
      <c r="AL275" s="10"/>
      <c r="AM275" s="10"/>
    </row>
    <row r="276" spans="1:39" s="11" customFormat="1" ht="12.75">
      <c r="A276" s="10"/>
      <c r="G276" s="12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  <c r="AG276" s="10"/>
      <c r="AH276" s="10"/>
      <c r="AI276" s="10"/>
      <c r="AJ276" s="10"/>
      <c r="AK276" s="10"/>
      <c r="AL276" s="10"/>
      <c r="AM276" s="10"/>
    </row>
    <row r="277" spans="1:39" s="11" customFormat="1" ht="12.75">
      <c r="A277" s="10"/>
      <c r="G277" s="12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  <c r="AG277" s="10"/>
      <c r="AH277" s="10"/>
      <c r="AI277" s="10"/>
      <c r="AJ277" s="10"/>
      <c r="AK277" s="10"/>
      <c r="AL277" s="10"/>
      <c r="AM277" s="10"/>
    </row>
    <row r="278" spans="1:39" s="11" customFormat="1" ht="12.75">
      <c r="A278" s="10"/>
      <c r="G278" s="12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  <c r="AG278" s="10"/>
      <c r="AH278" s="10"/>
      <c r="AI278" s="10"/>
      <c r="AJ278" s="10"/>
      <c r="AK278" s="10"/>
      <c r="AL278" s="10"/>
      <c r="AM278" s="10"/>
    </row>
    <row r="279" spans="1:39" s="11" customFormat="1" ht="12.75">
      <c r="A279" s="10"/>
      <c r="G279" s="12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  <c r="AG279" s="10"/>
      <c r="AH279" s="10"/>
      <c r="AI279" s="10"/>
      <c r="AJ279" s="10"/>
      <c r="AK279" s="10"/>
      <c r="AL279" s="10"/>
      <c r="AM279" s="10"/>
    </row>
    <row r="280" spans="1:39" s="11" customFormat="1" ht="12.75">
      <c r="A280" s="10"/>
      <c r="G280" s="12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  <c r="AF280" s="10"/>
      <c r="AG280" s="10"/>
      <c r="AH280" s="10"/>
      <c r="AI280" s="10"/>
      <c r="AJ280" s="10"/>
      <c r="AK280" s="10"/>
      <c r="AL280" s="10"/>
      <c r="AM280" s="10"/>
    </row>
    <row r="281" spans="1:39" s="11" customFormat="1" ht="12.75">
      <c r="A281" s="10"/>
      <c r="G281" s="12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F281" s="10"/>
      <c r="AG281" s="10"/>
      <c r="AH281" s="10"/>
      <c r="AI281" s="10"/>
      <c r="AJ281" s="10"/>
      <c r="AK281" s="10"/>
      <c r="AL281" s="10"/>
      <c r="AM281" s="10"/>
    </row>
    <row r="282" spans="1:39" s="11" customFormat="1" ht="12.75">
      <c r="A282" s="10"/>
      <c r="G282" s="12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  <c r="AG282" s="10"/>
      <c r="AH282" s="10"/>
      <c r="AI282" s="10"/>
      <c r="AJ282" s="10"/>
      <c r="AK282" s="10"/>
      <c r="AL282" s="10"/>
      <c r="AM282" s="10"/>
    </row>
    <row r="283" spans="1:39" s="11" customFormat="1" ht="12.75">
      <c r="A283" s="10"/>
      <c r="G283" s="12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  <c r="AF283" s="10"/>
      <c r="AG283" s="10"/>
      <c r="AH283" s="10"/>
      <c r="AI283" s="10"/>
      <c r="AJ283" s="10"/>
      <c r="AK283" s="10"/>
      <c r="AL283" s="10"/>
      <c r="AM283" s="10"/>
    </row>
    <row r="284" spans="1:39" s="11" customFormat="1" ht="12.75">
      <c r="A284" s="10"/>
      <c r="G284" s="12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  <c r="AF284" s="10"/>
      <c r="AG284" s="10"/>
      <c r="AH284" s="10"/>
      <c r="AI284" s="10"/>
      <c r="AJ284" s="10"/>
      <c r="AK284" s="10"/>
      <c r="AL284" s="10"/>
      <c r="AM284" s="10"/>
    </row>
    <row r="285" spans="1:39" s="11" customFormat="1" ht="12.75">
      <c r="A285" s="10"/>
      <c r="G285" s="12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  <c r="AF285" s="10"/>
      <c r="AG285" s="10"/>
      <c r="AH285" s="10"/>
      <c r="AI285" s="10"/>
      <c r="AJ285" s="10"/>
      <c r="AK285" s="10"/>
      <c r="AL285" s="10"/>
      <c r="AM285" s="10"/>
    </row>
    <row r="286" spans="1:39" s="11" customFormat="1" ht="12.75">
      <c r="A286" s="10"/>
      <c r="G286" s="12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  <c r="AF286" s="10"/>
      <c r="AG286" s="10"/>
      <c r="AH286" s="10"/>
      <c r="AI286" s="10"/>
      <c r="AJ286" s="10"/>
      <c r="AK286" s="10"/>
      <c r="AL286" s="10"/>
      <c r="AM286" s="10"/>
    </row>
    <row r="287" spans="1:39" s="11" customFormat="1" ht="12.75">
      <c r="A287" s="10"/>
      <c r="G287" s="12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  <c r="AF287" s="10"/>
      <c r="AG287" s="10"/>
      <c r="AH287" s="10"/>
      <c r="AI287" s="10"/>
      <c r="AJ287" s="10"/>
      <c r="AK287" s="10"/>
      <c r="AL287" s="10"/>
      <c r="AM287" s="10"/>
    </row>
    <row r="288" spans="1:39" s="11" customFormat="1" ht="12.75">
      <c r="A288" s="10"/>
      <c r="G288" s="12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  <c r="AF288" s="10"/>
      <c r="AG288" s="10"/>
      <c r="AH288" s="10"/>
      <c r="AI288" s="10"/>
      <c r="AJ288" s="10"/>
      <c r="AK288" s="10"/>
      <c r="AL288" s="10"/>
      <c r="AM288" s="10"/>
    </row>
    <row r="289" spans="1:39" s="11" customFormat="1" ht="12.75">
      <c r="A289" s="10"/>
      <c r="G289" s="12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  <c r="AE289" s="10"/>
      <c r="AF289" s="10"/>
      <c r="AG289" s="10"/>
      <c r="AH289" s="10"/>
      <c r="AI289" s="10"/>
      <c r="AJ289" s="10"/>
      <c r="AK289" s="10"/>
      <c r="AL289" s="10"/>
      <c r="AM289" s="10"/>
    </row>
    <row r="290" spans="1:39" s="11" customFormat="1" ht="12.75">
      <c r="A290" s="10"/>
      <c r="G290" s="12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  <c r="AE290" s="10"/>
      <c r="AF290" s="10"/>
      <c r="AG290" s="10"/>
      <c r="AH290" s="10"/>
      <c r="AI290" s="10"/>
      <c r="AJ290" s="10"/>
      <c r="AK290" s="10"/>
      <c r="AL290" s="10"/>
      <c r="AM290" s="10"/>
    </row>
    <row r="291" spans="1:39" s="11" customFormat="1" ht="12.75">
      <c r="A291" s="10"/>
      <c r="G291" s="12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  <c r="AE291" s="10"/>
      <c r="AF291" s="10"/>
      <c r="AG291" s="10"/>
      <c r="AH291" s="10"/>
      <c r="AI291" s="10"/>
      <c r="AJ291" s="10"/>
      <c r="AK291" s="10"/>
      <c r="AL291" s="10"/>
      <c r="AM291" s="10"/>
    </row>
    <row r="292" spans="1:39" s="11" customFormat="1" ht="12.75">
      <c r="A292" s="10"/>
      <c r="G292" s="12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  <c r="AC292" s="10"/>
      <c r="AD292" s="10"/>
      <c r="AE292" s="10"/>
      <c r="AF292" s="10"/>
      <c r="AG292" s="10"/>
      <c r="AH292" s="10"/>
      <c r="AI292" s="10"/>
      <c r="AJ292" s="10"/>
      <c r="AK292" s="10"/>
      <c r="AL292" s="10"/>
      <c r="AM292" s="10"/>
    </row>
    <row r="293" spans="1:39" s="11" customFormat="1" ht="12.75">
      <c r="A293" s="10"/>
      <c r="G293" s="12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  <c r="AD293" s="10"/>
      <c r="AE293" s="10"/>
      <c r="AF293" s="10"/>
      <c r="AG293" s="10"/>
      <c r="AH293" s="10"/>
      <c r="AI293" s="10"/>
      <c r="AJ293" s="10"/>
      <c r="AK293" s="10"/>
      <c r="AL293" s="10"/>
      <c r="AM293" s="10"/>
    </row>
    <row r="294" spans="1:39" s="11" customFormat="1" ht="12.75">
      <c r="A294" s="10"/>
      <c r="G294" s="12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  <c r="AD294" s="10"/>
      <c r="AE294" s="10"/>
      <c r="AF294" s="10"/>
      <c r="AG294" s="10"/>
      <c r="AH294" s="10"/>
      <c r="AI294" s="10"/>
      <c r="AJ294" s="10"/>
      <c r="AK294" s="10"/>
      <c r="AL294" s="10"/>
      <c r="AM294" s="10"/>
    </row>
    <row r="295" spans="1:39" s="11" customFormat="1" ht="12.75">
      <c r="A295" s="10"/>
      <c r="G295" s="12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  <c r="AC295" s="10"/>
      <c r="AD295" s="10"/>
      <c r="AE295" s="10"/>
      <c r="AF295" s="10"/>
      <c r="AG295" s="10"/>
      <c r="AH295" s="10"/>
      <c r="AI295" s="10"/>
      <c r="AJ295" s="10"/>
      <c r="AK295" s="10"/>
      <c r="AL295" s="10"/>
      <c r="AM295" s="10"/>
    </row>
    <row r="296" spans="1:39" s="11" customFormat="1" ht="12.75">
      <c r="A296" s="10"/>
      <c r="G296" s="12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  <c r="AD296" s="10"/>
      <c r="AE296" s="10"/>
      <c r="AF296" s="10"/>
      <c r="AG296" s="10"/>
      <c r="AH296" s="10"/>
      <c r="AI296" s="10"/>
      <c r="AJ296" s="10"/>
      <c r="AK296" s="10"/>
      <c r="AL296" s="10"/>
      <c r="AM296" s="10"/>
    </row>
    <row r="297" spans="1:39" s="11" customFormat="1" ht="12.75">
      <c r="A297" s="10"/>
      <c r="G297" s="12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  <c r="AD297" s="10"/>
      <c r="AE297" s="10"/>
      <c r="AF297" s="10"/>
      <c r="AG297" s="10"/>
      <c r="AH297" s="10"/>
      <c r="AI297" s="10"/>
      <c r="AJ297" s="10"/>
      <c r="AK297" s="10"/>
      <c r="AL297" s="10"/>
      <c r="AM297" s="10"/>
    </row>
    <row r="298" spans="1:39" s="11" customFormat="1" ht="12.75">
      <c r="A298" s="10"/>
      <c r="G298" s="12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  <c r="AD298" s="10"/>
      <c r="AE298" s="10"/>
      <c r="AF298" s="10"/>
      <c r="AG298" s="10"/>
      <c r="AH298" s="10"/>
      <c r="AI298" s="10"/>
      <c r="AJ298" s="10"/>
      <c r="AK298" s="10"/>
      <c r="AL298" s="10"/>
      <c r="AM298" s="10"/>
    </row>
    <row r="299" spans="1:39" s="11" customFormat="1" ht="12.75">
      <c r="A299" s="10"/>
      <c r="G299" s="12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  <c r="AD299" s="10"/>
      <c r="AE299" s="10"/>
      <c r="AF299" s="10"/>
      <c r="AG299" s="10"/>
      <c r="AH299" s="10"/>
      <c r="AI299" s="10"/>
      <c r="AJ299" s="10"/>
      <c r="AK299" s="10"/>
      <c r="AL299" s="10"/>
      <c r="AM299" s="10"/>
    </row>
    <row r="300" spans="1:39" s="11" customFormat="1" ht="12.75">
      <c r="A300" s="10"/>
      <c r="G300" s="12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  <c r="AD300" s="10"/>
      <c r="AE300" s="10"/>
      <c r="AF300" s="10"/>
      <c r="AG300" s="10"/>
      <c r="AH300" s="10"/>
      <c r="AI300" s="10"/>
      <c r="AJ300" s="10"/>
      <c r="AK300" s="10"/>
      <c r="AL300" s="10"/>
      <c r="AM300" s="10"/>
    </row>
    <row r="301" spans="1:39" s="11" customFormat="1" ht="12.75">
      <c r="A301" s="10"/>
      <c r="G301" s="12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  <c r="AE301" s="10"/>
      <c r="AF301" s="10"/>
      <c r="AG301" s="10"/>
      <c r="AH301" s="10"/>
      <c r="AI301" s="10"/>
      <c r="AJ301" s="10"/>
      <c r="AK301" s="10"/>
      <c r="AL301" s="10"/>
      <c r="AM301" s="10"/>
    </row>
    <row r="302" spans="1:39" s="11" customFormat="1" ht="12.75">
      <c r="A302" s="10"/>
      <c r="G302" s="12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  <c r="AD302" s="10"/>
      <c r="AE302" s="10"/>
      <c r="AF302" s="10"/>
      <c r="AG302" s="10"/>
      <c r="AH302" s="10"/>
      <c r="AI302" s="10"/>
      <c r="AJ302" s="10"/>
      <c r="AK302" s="10"/>
      <c r="AL302" s="10"/>
      <c r="AM302" s="10"/>
    </row>
    <row r="303" spans="1:39" s="11" customFormat="1" ht="12.75">
      <c r="A303" s="10"/>
      <c r="G303" s="12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  <c r="AC303" s="10"/>
      <c r="AD303" s="10"/>
      <c r="AE303" s="10"/>
      <c r="AF303" s="10"/>
      <c r="AG303" s="10"/>
      <c r="AH303" s="10"/>
      <c r="AI303" s="10"/>
      <c r="AJ303" s="10"/>
      <c r="AK303" s="10"/>
      <c r="AL303" s="10"/>
      <c r="AM303" s="10"/>
    </row>
    <row r="304" spans="1:39" s="11" customFormat="1" ht="12.75">
      <c r="A304" s="10"/>
      <c r="G304" s="12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  <c r="AC304" s="10"/>
      <c r="AD304" s="10"/>
      <c r="AE304" s="10"/>
      <c r="AF304" s="10"/>
      <c r="AG304" s="10"/>
      <c r="AH304" s="10"/>
      <c r="AI304" s="10"/>
      <c r="AJ304" s="10"/>
      <c r="AK304" s="10"/>
      <c r="AL304" s="10"/>
      <c r="AM304" s="10"/>
    </row>
    <row r="305" spans="1:39" s="11" customFormat="1" ht="12.75">
      <c r="A305" s="10"/>
      <c r="G305" s="12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  <c r="AC305" s="10"/>
      <c r="AD305" s="10"/>
      <c r="AE305" s="10"/>
      <c r="AF305" s="10"/>
      <c r="AG305" s="10"/>
      <c r="AH305" s="10"/>
      <c r="AI305" s="10"/>
      <c r="AJ305" s="10"/>
      <c r="AK305" s="10"/>
      <c r="AL305" s="10"/>
      <c r="AM305" s="10"/>
    </row>
    <row r="306" spans="1:39" s="11" customFormat="1" ht="12.75">
      <c r="A306" s="10"/>
      <c r="G306" s="12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  <c r="AD306" s="10"/>
      <c r="AE306" s="10"/>
      <c r="AF306" s="10"/>
      <c r="AG306" s="10"/>
      <c r="AH306" s="10"/>
      <c r="AI306" s="10"/>
      <c r="AJ306" s="10"/>
      <c r="AK306" s="10"/>
      <c r="AL306" s="10"/>
      <c r="AM306" s="10"/>
    </row>
    <row r="307" spans="1:39" s="11" customFormat="1" ht="12.75">
      <c r="A307" s="10"/>
      <c r="G307" s="12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  <c r="AE307" s="10"/>
      <c r="AF307" s="10"/>
      <c r="AG307" s="10"/>
      <c r="AH307" s="10"/>
      <c r="AI307" s="10"/>
      <c r="AJ307" s="10"/>
      <c r="AK307" s="10"/>
      <c r="AL307" s="10"/>
      <c r="AM307" s="10"/>
    </row>
    <row r="308" spans="1:39" s="11" customFormat="1" ht="12.75">
      <c r="A308" s="10"/>
      <c r="G308" s="12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  <c r="AA308" s="10"/>
      <c r="AB308" s="10"/>
      <c r="AC308" s="10"/>
      <c r="AD308" s="10"/>
      <c r="AE308" s="10"/>
      <c r="AF308" s="10"/>
      <c r="AG308" s="10"/>
      <c r="AH308" s="10"/>
      <c r="AI308" s="10"/>
      <c r="AJ308" s="10"/>
      <c r="AK308" s="10"/>
      <c r="AL308" s="10"/>
      <c r="AM308" s="10"/>
    </row>
    <row r="309" spans="1:39" s="11" customFormat="1" ht="12.75">
      <c r="A309" s="10"/>
      <c r="G309" s="12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  <c r="AA309" s="10"/>
      <c r="AB309" s="10"/>
      <c r="AC309" s="10"/>
      <c r="AD309" s="10"/>
      <c r="AE309" s="10"/>
      <c r="AF309" s="10"/>
      <c r="AG309" s="10"/>
      <c r="AH309" s="10"/>
      <c r="AI309" s="10"/>
      <c r="AJ309" s="10"/>
      <c r="AK309" s="10"/>
      <c r="AL309" s="10"/>
      <c r="AM309" s="10"/>
    </row>
    <row r="310" spans="1:39" s="11" customFormat="1" ht="12.75">
      <c r="A310" s="10"/>
      <c r="G310" s="12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  <c r="AA310" s="10"/>
      <c r="AB310" s="10"/>
      <c r="AC310" s="10"/>
      <c r="AD310" s="10"/>
      <c r="AE310" s="10"/>
      <c r="AF310" s="10"/>
      <c r="AG310" s="10"/>
      <c r="AH310" s="10"/>
      <c r="AI310" s="10"/>
      <c r="AJ310" s="10"/>
      <c r="AK310" s="10"/>
      <c r="AL310" s="10"/>
      <c r="AM310" s="10"/>
    </row>
    <row r="311" spans="1:39" s="11" customFormat="1" ht="12.75">
      <c r="A311" s="10"/>
      <c r="G311" s="12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  <c r="AA311" s="10"/>
      <c r="AB311" s="10"/>
      <c r="AC311" s="10"/>
      <c r="AD311" s="10"/>
      <c r="AE311" s="10"/>
      <c r="AF311" s="10"/>
      <c r="AG311" s="10"/>
      <c r="AH311" s="10"/>
      <c r="AI311" s="10"/>
      <c r="AJ311" s="10"/>
      <c r="AK311" s="10"/>
      <c r="AL311" s="10"/>
      <c r="AM311" s="10"/>
    </row>
    <row r="312" spans="1:39" s="11" customFormat="1" ht="12.75">
      <c r="A312" s="10"/>
      <c r="G312" s="12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  <c r="AA312" s="10"/>
      <c r="AB312" s="10"/>
      <c r="AC312" s="10"/>
      <c r="AD312" s="10"/>
      <c r="AE312" s="10"/>
      <c r="AF312" s="10"/>
      <c r="AG312" s="10"/>
      <c r="AH312" s="10"/>
      <c r="AI312" s="10"/>
      <c r="AJ312" s="10"/>
      <c r="AK312" s="10"/>
      <c r="AL312" s="10"/>
      <c r="AM312" s="10"/>
    </row>
    <row r="313" spans="1:39" s="11" customFormat="1" ht="12.75">
      <c r="A313" s="10"/>
      <c r="G313" s="12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  <c r="AA313" s="10"/>
      <c r="AB313" s="10"/>
      <c r="AC313" s="10"/>
      <c r="AD313" s="10"/>
      <c r="AE313" s="10"/>
      <c r="AF313" s="10"/>
      <c r="AG313" s="10"/>
      <c r="AH313" s="10"/>
      <c r="AI313" s="10"/>
      <c r="AJ313" s="10"/>
      <c r="AK313" s="10"/>
      <c r="AL313" s="10"/>
      <c r="AM313" s="10"/>
    </row>
    <row r="314" spans="1:39" s="11" customFormat="1" ht="12.75">
      <c r="A314" s="10"/>
      <c r="G314" s="12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  <c r="AA314" s="10"/>
      <c r="AB314" s="10"/>
      <c r="AC314" s="10"/>
      <c r="AD314" s="10"/>
      <c r="AE314" s="10"/>
      <c r="AF314" s="10"/>
      <c r="AG314" s="10"/>
      <c r="AH314" s="10"/>
      <c r="AI314" s="10"/>
      <c r="AJ314" s="10"/>
      <c r="AK314" s="10"/>
      <c r="AL314" s="10"/>
      <c r="AM314" s="10"/>
    </row>
    <row r="315" spans="1:39" s="11" customFormat="1" ht="12.75">
      <c r="A315" s="10"/>
      <c r="G315" s="12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  <c r="AA315" s="10"/>
      <c r="AB315" s="10"/>
      <c r="AC315" s="10"/>
      <c r="AD315" s="10"/>
      <c r="AE315" s="10"/>
      <c r="AF315" s="10"/>
      <c r="AG315" s="10"/>
      <c r="AH315" s="10"/>
      <c r="AI315" s="10"/>
      <c r="AJ315" s="10"/>
      <c r="AK315" s="10"/>
      <c r="AL315" s="10"/>
      <c r="AM315" s="10"/>
    </row>
    <row r="316" spans="1:39" s="11" customFormat="1" ht="12.75">
      <c r="A316" s="10"/>
      <c r="G316" s="12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  <c r="AA316" s="10"/>
      <c r="AB316" s="10"/>
      <c r="AC316" s="10"/>
      <c r="AD316" s="10"/>
      <c r="AE316" s="10"/>
      <c r="AF316" s="10"/>
      <c r="AG316" s="10"/>
      <c r="AH316" s="10"/>
      <c r="AI316" s="10"/>
      <c r="AJ316" s="10"/>
      <c r="AK316" s="10"/>
      <c r="AL316" s="10"/>
      <c r="AM316" s="10"/>
    </row>
    <row r="317" spans="1:39" s="11" customFormat="1" ht="12.75">
      <c r="A317" s="10"/>
      <c r="G317" s="12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  <c r="AA317" s="10"/>
      <c r="AB317" s="10"/>
      <c r="AC317" s="10"/>
      <c r="AD317" s="10"/>
      <c r="AE317" s="10"/>
      <c r="AF317" s="10"/>
      <c r="AG317" s="10"/>
      <c r="AH317" s="10"/>
      <c r="AI317" s="10"/>
      <c r="AJ317" s="10"/>
      <c r="AK317" s="10"/>
      <c r="AL317" s="10"/>
      <c r="AM317" s="10"/>
    </row>
    <row r="318" spans="1:39" s="11" customFormat="1" ht="12.75">
      <c r="A318" s="10"/>
      <c r="G318" s="12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  <c r="AA318" s="10"/>
      <c r="AB318" s="10"/>
      <c r="AC318" s="10"/>
      <c r="AD318" s="10"/>
      <c r="AE318" s="10"/>
      <c r="AF318" s="10"/>
      <c r="AG318" s="10"/>
      <c r="AH318" s="10"/>
      <c r="AI318" s="10"/>
      <c r="AJ318" s="10"/>
      <c r="AK318" s="10"/>
      <c r="AL318" s="10"/>
      <c r="AM318" s="10"/>
    </row>
    <row r="319" spans="1:39" s="11" customFormat="1" ht="12.75">
      <c r="A319" s="10"/>
      <c r="G319" s="12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  <c r="AA319" s="10"/>
      <c r="AB319" s="10"/>
      <c r="AC319" s="10"/>
      <c r="AD319" s="10"/>
      <c r="AE319" s="10"/>
      <c r="AF319" s="10"/>
      <c r="AG319" s="10"/>
      <c r="AH319" s="10"/>
      <c r="AI319" s="10"/>
      <c r="AJ319" s="10"/>
      <c r="AK319" s="10"/>
      <c r="AL319" s="10"/>
      <c r="AM319" s="10"/>
    </row>
    <row r="320" spans="1:39" s="11" customFormat="1" ht="12.75">
      <c r="A320" s="10"/>
      <c r="G320" s="12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  <c r="AA320" s="10"/>
      <c r="AB320" s="10"/>
      <c r="AC320" s="10"/>
      <c r="AD320" s="10"/>
      <c r="AE320" s="10"/>
      <c r="AF320" s="10"/>
      <c r="AG320" s="10"/>
      <c r="AH320" s="10"/>
      <c r="AI320" s="10"/>
      <c r="AJ320" s="10"/>
      <c r="AK320" s="10"/>
      <c r="AL320" s="10"/>
      <c r="AM320" s="10"/>
    </row>
    <row r="321" spans="1:39" s="11" customFormat="1" ht="12.75">
      <c r="A321" s="10"/>
      <c r="G321" s="12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  <c r="AA321" s="10"/>
      <c r="AB321" s="10"/>
      <c r="AC321" s="10"/>
      <c r="AD321" s="10"/>
      <c r="AE321" s="10"/>
      <c r="AF321" s="10"/>
      <c r="AG321" s="10"/>
      <c r="AH321" s="10"/>
      <c r="AI321" s="10"/>
      <c r="AJ321" s="10"/>
      <c r="AK321" s="10"/>
      <c r="AL321" s="10"/>
      <c r="AM321" s="10"/>
    </row>
    <row r="322" spans="1:39" s="11" customFormat="1" ht="12.75">
      <c r="A322" s="10"/>
      <c r="G322" s="12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  <c r="AA322" s="10"/>
      <c r="AB322" s="10"/>
      <c r="AC322" s="10"/>
      <c r="AD322" s="10"/>
      <c r="AE322" s="10"/>
      <c r="AF322" s="10"/>
      <c r="AG322" s="10"/>
      <c r="AH322" s="10"/>
      <c r="AI322" s="10"/>
      <c r="AJ322" s="10"/>
      <c r="AK322" s="10"/>
      <c r="AL322" s="10"/>
      <c r="AM322" s="10"/>
    </row>
    <row r="323" spans="1:39" s="11" customFormat="1" ht="12.75">
      <c r="A323" s="10"/>
      <c r="G323" s="12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  <c r="AA323" s="10"/>
      <c r="AB323" s="10"/>
      <c r="AC323" s="10"/>
      <c r="AD323" s="10"/>
      <c r="AE323" s="10"/>
      <c r="AF323" s="10"/>
      <c r="AG323" s="10"/>
      <c r="AH323" s="10"/>
      <c r="AI323" s="10"/>
      <c r="AJ323" s="10"/>
      <c r="AK323" s="10"/>
      <c r="AL323" s="10"/>
      <c r="AM323" s="10"/>
    </row>
    <row r="324" spans="1:39" s="11" customFormat="1" ht="12.75">
      <c r="A324" s="10"/>
      <c r="G324" s="12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  <c r="AA324" s="10"/>
      <c r="AB324" s="10"/>
      <c r="AC324" s="10"/>
      <c r="AD324" s="10"/>
      <c r="AE324" s="10"/>
      <c r="AF324" s="10"/>
      <c r="AG324" s="10"/>
      <c r="AH324" s="10"/>
      <c r="AI324" s="10"/>
      <c r="AJ324" s="10"/>
      <c r="AK324" s="10"/>
      <c r="AL324" s="10"/>
      <c r="AM324" s="10"/>
    </row>
    <row r="325" spans="1:39" s="11" customFormat="1" ht="12.75">
      <c r="A325" s="10"/>
      <c r="G325" s="12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  <c r="AA325" s="10"/>
      <c r="AB325" s="10"/>
      <c r="AC325" s="10"/>
      <c r="AD325" s="10"/>
      <c r="AE325" s="10"/>
      <c r="AF325" s="10"/>
      <c r="AG325" s="10"/>
      <c r="AH325" s="10"/>
      <c r="AI325" s="10"/>
      <c r="AJ325" s="10"/>
      <c r="AK325" s="10"/>
      <c r="AL325" s="10"/>
      <c r="AM325" s="10"/>
    </row>
    <row r="326" spans="1:39" s="11" customFormat="1" ht="12.75">
      <c r="A326" s="10"/>
      <c r="G326" s="12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  <c r="AA326" s="10"/>
      <c r="AB326" s="10"/>
      <c r="AC326" s="10"/>
      <c r="AD326" s="10"/>
      <c r="AE326" s="10"/>
      <c r="AF326" s="10"/>
      <c r="AG326" s="10"/>
      <c r="AH326" s="10"/>
      <c r="AI326" s="10"/>
      <c r="AJ326" s="10"/>
      <c r="AK326" s="10"/>
      <c r="AL326" s="10"/>
      <c r="AM326" s="10"/>
    </row>
    <row r="327" spans="1:39" s="11" customFormat="1" ht="12.75">
      <c r="A327" s="10"/>
      <c r="G327" s="12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  <c r="AA327" s="10"/>
      <c r="AB327" s="10"/>
      <c r="AC327" s="10"/>
      <c r="AD327" s="10"/>
      <c r="AE327" s="10"/>
      <c r="AF327" s="10"/>
      <c r="AG327" s="10"/>
      <c r="AH327" s="10"/>
      <c r="AI327" s="10"/>
      <c r="AJ327" s="10"/>
      <c r="AK327" s="10"/>
      <c r="AL327" s="10"/>
      <c r="AM327" s="10"/>
    </row>
    <row r="328" spans="1:39" s="11" customFormat="1" ht="12.75">
      <c r="A328" s="10"/>
      <c r="G328" s="12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  <c r="AA328" s="10"/>
      <c r="AB328" s="10"/>
      <c r="AC328" s="10"/>
      <c r="AD328" s="10"/>
      <c r="AE328" s="10"/>
      <c r="AF328" s="10"/>
      <c r="AG328" s="10"/>
      <c r="AH328" s="10"/>
      <c r="AI328" s="10"/>
      <c r="AJ328" s="10"/>
      <c r="AK328" s="10"/>
      <c r="AL328" s="10"/>
      <c r="AM328" s="10"/>
    </row>
    <row r="329" spans="1:39" s="11" customFormat="1" ht="12.75">
      <c r="A329" s="10"/>
      <c r="G329" s="12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  <c r="AA329" s="10"/>
      <c r="AB329" s="10"/>
      <c r="AC329" s="10"/>
      <c r="AD329" s="10"/>
      <c r="AE329" s="10"/>
      <c r="AF329" s="10"/>
      <c r="AG329" s="10"/>
      <c r="AH329" s="10"/>
      <c r="AI329" s="10"/>
      <c r="AJ329" s="10"/>
      <c r="AK329" s="10"/>
      <c r="AL329" s="10"/>
      <c r="AM329" s="10"/>
    </row>
    <row r="330" spans="1:39" s="11" customFormat="1" ht="12.75">
      <c r="A330" s="10"/>
      <c r="G330" s="12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  <c r="AA330" s="10"/>
      <c r="AB330" s="10"/>
      <c r="AC330" s="10"/>
      <c r="AD330" s="10"/>
      <c r="AE330" s="10"/>
      <c r="AF330" s="10"/>
      <c r="AG330" s="10"/>
      <c r="AH330" s="10"/>
      <c r="AI330" s="10"/>
      <c r="AJ330" s="10"/>
      <c r="AK330" s="10"/>
      <c r="AL330" s="10"/>
      <c r="AM330" s="10"/>
    </row>
    <row r="331" spans="1:39" s="11" customFormat="1" ht="12.75">
      <c r="A331" s="10"/>
      <c r="G331" s="12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  <c r="AA331" s="10"/>
      <c r="AB331" s="10"/>
      <c r="AC331" s="10"/>
      <c r="AD331" s="10"/>
      <c r="AE331" s="10"/>
      <c r="AF331" s="10"/>
      <c r="AG331" s="10"/>
      <c r="AH331" s="10"/>
      <c r="AI331" s="10"/>
      <c r="AJ331" s="10"/>
      <c r="AK331" s="10"/>
      <c r="AL331" s="10"/>
      <c r="AM331" s="10"/>
    </row>
    <row r="332" spans="1:39" s="11" customFormat="1" ht="12.75">
      <c r="A332" s="10"/>
      <c r="G332" s="12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  <c r="AA332" s="10"/>
      <c r="AB332" s="10"/>
      <c r="AC332" s="10"/>
      <c r="AD332" s="10"/>
      <c r="AE332" s="10"/>
      <c r="AF332" s="10"/>
      <c r="AG332" s="10"/>
      <c r="AH332" s="10"/>
      <c r="AI332" s="10"/>
      <c r="AJ332" s="10"/>
      <c r="AK332" s="10"/>
      <c r="AL332" s="10"/>
      <c r="AM332" s="10"/>
    </row>
    <row r="333" spans="1:39" s="11" customFormat="1" ht="12.75">
      <c r="A333" s="10"/>
      <c r="G333" s="12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  <c r="AA333" s="10"/>
      <c r="AB333" s="10"/>
      <c r="AC333" s="10"/>
      <c r="AD333" s="10"/>
      <c r="AE333" s="10"/>
      <c r="AF333" s="10"/>
      <c r="AG333" s="10"/>
      <c r="AH333" s="10"/>
      <c r="AI333" s="10"/>
      <c r="AJ333" s="10"/>
      <c r="AK333" s="10"/>
      <c r="AL333" s="10"/>
      <c r="AM333" s="10"/>
    </row>
    <row r="334" spans="1:39" s="11" customFormat="1" ht="12.75">
      <c r="A334" s="10"/>
      <c r="G334" s="12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  <c r="AA334" s="10"/>
      <c r="AB334" s="10"/>
      <c r="AC334" s="10"/>
      <c r="AD334" s="10"/>
      <c r="AE334" s="10"/>
      <c r="AF334" s="10"/>
      <c r="AG334" s="10"/>
      <c r="AH334" s="10"/>
      <c r="AI334" s="10"/>
      <c r="AJ334" s="10"/>
      <c r="AK334" s="10"/>
      <c r="AL334" s="10"/>
      <c r="AM334" s="10"/>
    </row>
    <row r="335" spans="1:39" s="11" customFormat="1" ht="12.75">
      <c r="A335" s="10"/>
      <c r="G335" s="12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  <c r="AA335" s="10"/>
      <c r="AB335" s="10"/>
      <c r="AC335" s="10"/>
      <c r="AD335" s="10"/>
      <c r="AE335" s="10"/>
      <c r="AF335" s="10"/>
      <c r="AG335" s="10"/>
      <c r="AH335" s="10"/>
      <c r="AI335" s="10"/>
      <c r="AJ335" s="10"/>
      <c r="AK335" s="10"/>
      <c r="AL335" s="10"/>
      <c r="AM335" s="10"/>
    </row>
    <row r="336" spans="1:39" s="11" customFormat="1" ht="12.75">
      <c r="A336" s="10"/>
      <c r="G336" s="12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  <c r="AA336" s="10"/>
      <c r="AB336" s="10"/>
      <c r="AC336" s="10"/>
      <c r="AD336" s="10"/>
      <c r="AE336" s="10"/>
      <c r="AF336" s="10"/>
      <c r="AG336" s="10"/>
      <c r="AH336" s="10"/>
      <c r="AI336" s="10"/>
      <c r="AJ336" s="10"/>
      <c r="AK336" s="10"/>
      <c r="AL336" s="10"/>
      <c r="AM336" s="10"/>
    </row>
    <row r="337" spans="1:39" s="11" customFormat="1" ht="12.75">
      <c r="A337" s="10"/>
      <c r="G337" s="12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  <c r="AA337" s="10"/>
      <c r="AB337" s="10"/>
      <c r="AC337" s="10"/>
      <c r="AD337" s="10"/>
      <c r="AE337" s="10"/>
      <c r="AF337" s="10"/>
      <c r="AG337" s="10"/>
      <c r="AH337" s="10"/>
      <c r="AI337" s="10"/>
      <c r="AJ337" s="10"/>
      <c r="AK337" s="10"/>
      <c r="AL337" s="10"/>
      <c r="AM337" s="10"/>
    </row>
    <row r="338" spans="1:39" s="11" customFormat="1" ht="12.75">
      <c r="A338" s="10"/>
      <c r="G338" s="12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  <c r="AA338" s="10"/>
      <c r="AB338" s="10"/>
      <c r="AC338" s="10"/>
      <c r="AD338" s="10"/>
      <c r="AE338" s="10"/>
      <c r="AF338" s="10"/>
      <c r="AG338" s="10"/>
      <c r="AH338" s="10"/>
      <c r="AI338" s="10"/>
      <c r="AJ338" s="10"/>
      <c r="AK338" s="10"/>
      <c r="AL338" s="10"/>
      <c r="AM338" s="10"/>
    </row>
    <row r="339" spans="1:39" s="11" customFormat="1" ht="12.75">
      <c r="A339" s="10"/>
      <c r="G339" s="12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  <c r="AA339" s="10"/>
      <c r="AB339" s="10"/>
      <c r="AC339" s="10"/>
      <c r="AD339" s="10"/>
      <c r="AE339" s="10"/>
      <c r="AF339" s="10"/>
      <c r="AG339" s="10"/>
      <c r="AH339" s="10"/>
      <c r="AI339" s="10"/>
      <c r="AJ339" s="10"/>
      <c r="AK339" s="10"/>
      <c r="AL339" s="10"/>
      <c r="AM339" s="10"/>
    </row>
    <row r="340" spans="1:39" s="11" customFormat="1" ht="12.75">
      <c r="A340" s="10"/>
      <c r="G340" s="12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  <c r="AA340" s="10"/>
      <c r="AB340" s="10"/>
      <c r="AC340" s="10"/>
      <c r="AD340" s="10"/>
      <c r="AE340" s="10"/>
      <c r="AF340" s="10"/>
      <c r="AG340" s="10"/>
      <c r="AH340" s="10"/>
      <c r="AI340" s="10"/>
      <c r="AJ340" s="10"/>
      <c r="AK340" s="10"/>
      <c r="AL340" s="10"/>
      <c r="AM340" s="10"/>
    </row>
    <row r="341" spans="1:39" s="11" customFormat="1" ht="12.75">
      <c r="A341" s="10"/>
      <c r="G341" s="12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  <c r="AA341" s="10"/>
      <c r="AB341" s="10"/>
      <c r="AC341" s="10"/>
      <c r="AD341" s="10"/>
      <c r="AE341" s="10"/>
      <c r="AF341" s="10"/>
      <c r="AG341" s="10"/>
      <c r="AH341" s="10"/>
      <c r="AI341" s="10"/>
      <c r="AJ341" s="10"/>
      <c r="AK341" s="10"/>
      <c r="AL341" s="10"/>
      <c r="AM341" s="10"/>
    </row>
    <row r="342" spans="1:39" s="11" customFormat="1" ht="12.75">
      <c r="A342" s="10"/>
      <c r="G342" s="12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  <c r="AA342" s="10"/>
      <c r="AB342" s="10"/>
      <c r="AC342" s="10"/>
      <c r="AD342" s="10"/>
      <c r="AE342" s="10"/>
      <c r="AF342" s="10"/>
      <c r="AG342" s="10"/>
      <c r="AH342" s="10"/>
      <c r="AI342" s="10"/>
      <c r="AJ342" s="10"/>
      <c r="AK342" s="10"/>
      <c r="AL342" s="10"/>
      <c r="AM342" s="10"/>
    </row>
    <row r="343" spans="1:39" s="11" customFormat="1" ht="12.75">
      <c r="A343" s="10"/>
      <c r="G343" s="12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  <c r="AA343" s="10"/>
      <c r="AB343" s="10"/>
      <c r="AC343" s="10"/>
      <c r="AD343" s="10"/>
      <c r="AE343" s="10"/>
      <c r="AF343" s="10"/>
      <c r="AG343" s="10"/>
      <c r="AH343" s="10"/>
      <c r="AI343" s="10"/>
      <c r="AJ343" s="10"/>
      <c r="AK343" s="10"/>
      <c r="AL343" s="10"/>
      <c r="AM343" s="10"/>
    </row>
    <row r="344" spans="1:39" s="11" customFormat="1" ht="12.75">
      <c r="A344" s="10"/>
      <c r="G344" s="12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  <c r="AA344" s="10"/>
      <c r="AB344" s="10"/>
      <c r="AC344" s="10"/>
      <c r="AD344" s="10"/>
      <c r="AE344" s="10"/>
      <c r="AF344" s="10"/>
      <c r="AG344" s="10"/>
      <c r="AH344" s="10"/>
      <c r="AI344" s="10"/>
      <c r="AJ344" s="10"/>
      <c r="AK344" s="10"/>
      <c r="AL344" s="10"/>
      <c r="AM344" s="10"/>
    </row>
    <row r="345" spans="1:39" s="11" customFormat="1" ht="12.75">
      <c r="A345" s="10"/>
      <c r="G345" s="12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  <c r="AA345" s="10"/>
      <c r="AB345" s="10"/>
      <c r="AC345" s="10"/>
      <c r="AD345" s="10"/>
      <c r="AE345" s="10"/>
      <c r="AF345" s="10"/>
      <c r="AG345" s="10"/>
      <c r="AH345" s="10"/>
      <c r="AI345" s="10"/>
      <c r="AJ345" s="10"/>
      <c r="AK345" s="10"/>
      <c r="AL345" s="10"/>
      <c r="AM345" s="10"/>
    </row>
    <row r="346" spans="1:39" s="11" customFormat="1" ht="12.75">
      <c r="A346" s="10"/>
      <c r="G346" s="12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  <c r="AA346" s="10"/>
      <c r="AB346" s="10"/>
      <c r="AC346" s="10"/>
      <c r="AD346" s="10"/>
      <c r="AE346" s="10"/>
      <c r="AF346" s="10"/>
      <c r="AG346" s="10"/>
      <c r="AH346" s="10"/>
      <c r="AI346" s="10"/>
      <c r="AJ346" s="10"/>
      <c r="AK346" s="10"/>
      <c r="AL346" s="10"/>
      <c r="AM346" s="10"/>
    </row>
    <row r="347" spans="1:39" s="11" customFormat="1" ht="12.75">
      <c r="A347" s="10"/>
      <c r="G347" s="12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  <c r="AA347" s="10"/>
      <c r="AB347" s="10"/>
      <c r="AC347" s="10"/>
      <c r="AD347" s="10"/>
      <c r="AE347" s="10"/>
      <c r="AF347" s="10"/>
      <c r="AG347" s="10"/>
      <c r="AH347" s="10"/>
      <c r="AI347" s="10"/>
      <c r="AJ347" s="10"/>
      <c r="AK347" s="10"/>
      <c r="AL347" s="10"/>
      <c r="AM347" s="10"/>
    </row>
    <row r="348" spans="1:39" s="11" customFormat="1" ht="12.75">
      <c r="A348" s="10"/>
      <c r="G348" s="12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  <c r="AB348" s="10"/>
      <c r="AC348" s="10"/>
      <c r="AD348" s="10"/>
      <c r="AE348" s="10"/>
      <c r="AF348" s="10"/>
      <c r="AG348" s="10"/>
      <c r="AH348" s="10"/>
      <c r="AI348" s="10"/>
      <c r="AJ348" s="10"/>
      <c r="AK348" s="10"/>
      <c r="AL348" s="10"/>
      <c r="AM348" s="10"/>
    </row>
    <row r="349" spans="1:39" s="11" customFormat="1" ht="12.75">
      <c r="A349" s="10"/>
      <c r="G349" s="12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  <c r="AA349" s="10"/>
      <c r="AB349" s="10"/>
      <c r="AC349" s="10"/>
      <c r="AD349" s="10"/>
      <c r="AE349" s="10"/>
      <c r="AF349" s="10"/>
      <c r="AG349" s="10"/>
      <c r="AH349" s="10"/>
      <c r="AI349" s="10"/>
      <c r="AJ349" s="10"/>
      <c r="AK349" s="10"/>
      <c r="AL349" s="10"/>
      <c r="AM349" s="10"/>
    </row>
    <row r="350" spans="1:39" s="11" customFormat="1" ht="12.75">
      <c r="A350" s="10"/>
      <c r="G350" s="12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  <c r="AA350" s="10"/>
      <c r="AB350" s="10"/>
      <c r="AC350" s="10"/>
      <c r="AD350" s="10"/>
      <c r="AE350" s="10"/>
      <c r="AF350" s="10"/>
      <c r="AG350" s="10"/>
      <c r="AH350" s="10"/>
      <c r="AI350" s="10"/>
      <c r="AJ350" s="10"/>
      <c r="AK350" s="10"/>
      <c r="AL350" s="10"/>
      <c r="AM350" s="10"/>
    </row>
    <row r="351" spans="1:39" s="11" customFormat="1" ht="12.75">
      <c r="A351" s="10"/>
      <c r="G351" s="12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  <c r="AB351" s="10"/>
      <c r="AC351" s="10"/>
      <c r="AD351" s="10"/>
      <c r="AE351" s="10"/>
      <c r="AF351" s="10"/>
      <c r="AG351" s="10"/>
      <c r="AH351" s="10"/>
      <c r="AI351" s="10"/>
      <c r="AJ351" s="10"/>
      <c r="AK351" s="10"/>
      <c r="AL351" s="10"/>
      <c r="AM351" s="10"/>
    </row>
    <row r="352" spans="1:39" s="11" customFormat="1" ht="12.75">
      <c r="A352" s="10"/>
      <c r="G352" s="12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  <c r="AA352" s="10"/>
      <c r="AB352" s="10"/>
      <c r="AC352" s="10"/>
      <c r="AD352" s="10"/>
      <c r="AE352" s="10"/>
      <c r="AF352" s="10"/>
      <c r="AG352" s="10"/>
      <c r="AH352" s="10"/>
      <c r="AI352" s="10"/>
      <c r="AJ352" s="10"/>
      <c r="AK352" s="10"/>
      <c r="AL352" s="10"/>
      <c r="AM352" s="10"/>
    </row>
    <row r="353" spans="1:39" s="11" customFormat="1" ht="12.75">
      <c r="A353" s="10"/>
      <c r="G353" s="12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  <c r="AA353" s="10"/>
      <c r="AB353" s="10"/>
      <c r="AC353" s="10"/>
      <c r="AD353" s="10"/>
      <c r="AE353" s="10"/>
      <c r="AF353" s="10"/>
      <c r="AG353" s="10"/>
      <c r="AH353" s="10"/>
      <c r="AI353" s="10"/>
      <c r="AJ353" s="10"/>
      <c r="AK353" s="10"/>
      <c r="AL353" s="10"/>
      <c r="AM353" s="10"/>
    </row>
    <row r="354" spans="1:39" s="11" customFormat="1" ht="12.75">
      <c r="A354" s="10"/>
      <c r="G354" s="12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  <c r="AA354" s="10"/>
      <c r="AB354" s="10"/>
      <c r="AC354" s="10"/>
      <c r="AD354" s="10"/>
      <c r="AE354" s="10"/>
      <c r="AF354" s="10"/>
      <c r="AG354" s="10"/>
      <c r="AH354" s="10"/>
      <c r="AI354" s="10"/>
      <c r="AJ354" s="10"/>
      <c r="AK354" s="10"/>
      <c r="AL354" s="10"/>
      <c r="AM354" s="10"/>
    </row>
    <row r="355" spans="1:39" s="11" customFormat="1" ht="12.75">
      <c r="A355" s="10"/>
      <c r="G355" s="12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  <c r="AA355" s="10"/>
      <c r="AB355" s="10"/>
      <c r="AC355" s="10"/>
      <c r="AD355" s="10"/>
      <c r="AE355" s="10"/>
      <c r="AF355" s="10"/>
      <c r="AG355" s="10"/>
      <c r="AH355" s="10"/>
      <c r="AI355" s="10"/>
      <c r="AJ355" s="10"/>
      <c r="AK355" s="10"/>
      <c r="AL355" s="10"/>
      <c r="AM355" s="10"/>
    </row>
    <row r="356" spans="1:39" s="11" customFormat="1" ht="12.75">
      <c r="A356" s="10"/>
      <c r="G356" s="12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  <c r="AA356" s="10"/>
      <c r="AB356" s="10"/>
      <c r="AC356" s="10"/>
      <c r="AD356" s="10"/>
      <c r="AE356" s="10"/>
      <c r="AF356" s="10"/>
      <c r="AG356" s="10"/>
      <c r="AH356" s="10"/>
      <c r="AI356" s="10"/>
      <c r="AJ356" s="10"/>
      <c r="AK356" s="10"/>
      <c r="AL356" s="10"/>
      <c r="AM356" s="10"/>
    </row>
    <row r="357" spans="1:39" s="11" customFormat="1" ht="12.75">
      <c r="A357" s="10"/>
      <c r="G357" s="12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  <c r="AA357" s="10"/>
      <c r="AB357" s="10"/>
      <c r="AC357" s="10"/>
      <c r="AD357" s="10"/>
      <c r="AE357" s="10"/>
      <c r="AF357" s="10"/>
      <c r="AG357" s="10"/>
      <c r="AH357" s="10"/>
      <c r="AI357" s="10"/>
      <c r="AJ357" s="10"/>
      <c r="AK357" s="10"/>
      <c r="AL357" s="10"/>
      <c r="AM357" s="10"/>
    </row>
    <row r="358" spans="1:39" s="11" customFormat="1" ht="12.75">
      <c r="A358" s="10"/>
      <c r="G358" s="12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  <c r="AA358" s="10"/>
      <c r="AB358" s="10"/>
      <c r="AC358" s="10"/>
      <c r="AD358" s="10"/>
      <c r="AE358" s="10"/>
      <c r="AF358" s="10"/>
      <c r="AG358" s="10"/>
      <c r="AH358" s="10"/>
      <c r="AI358" s="10"/>
      <c r="AJ358" s="10"/>
      <c r="AK358" s="10"/>
      <c r="AL358" s="10"/>
      <c r="AM358" s="10"/>
    </row>
    <row r="359" spans="1:39" s="11" customFormat="1" ht="12.75">
      <c r="A359" s="10"/>
      <c r="G359" s="12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  <c r="AA359" s="10"/>
      <c r="AB359" s="10"/>
      <c r="AC359" s="10"/>
      <c r="AD359" s="10"/>
      <c r="AE359" s="10"/>
      <c r="AF359" s="10"/>
      <c r="AG359" s="10"/>
      <c r="AH359" s="10"/>
      <c r="AI359" s="10"/>
      <c r="AJ359" s="10"/>
      <c r="AK359" s="10"/>
      <c r="AL359" s="10"/>
      <c r="AM359" s="10"/>
    </row>
    <row r="360" spans="1:39" s="11" customFormat="1" ht="12.75">
      <c r="A360" s="10"/>
      <c r="G360" s="12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  <c r="AA360" s="10"/>
      <c r="AB360" s="10"/>
      <c r="AC360" s="10"/>
      <c r="AD360" s="10"/>
      <c r="AE360" s="10"/>
      <c r="AF360" s="10"/>
      <c r="AG360" s="10"/>
      <c r="AH360" s="10"/>
      <c r="AI360" s="10"/>
      <c r="AJ360" s="10"/>
      <c r="AK360" s="10"/>
      <c r="AL360" s="10"/>
      <c r="AM360" s="10"/>
    </row>
    <row r="361" spans="1:39" s="11" customFormat="1" ht="12.75">
      <c r="A361" s="10"/>
      <c r="G361" s="12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  <c r="AA361" s="10"/>
      <c r="AB361" s="10"/>
      <c r="AC361" s="10"/>
      <c r="AD361" s="10"/>
      <c r="AE361" s="10"/>
      <c r="AF361" s="10"/>
      <c r="AG361" s="10"/>
      <c r="AH361" s="10"/>
      <c r="AI361" s="10"/>
      <c r="AJ361" s="10"/>
      <c r="AK361" s="10"/>
      <c r="AL361" s="10"/>
      <c r="AM361" s="10"/>
    </row>
    <row r="362" spans="1:39" s="11" customFormat="1" ht="12.75">
      <c r="A362" s="10"/>
      <c r="G362" s="12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  <c r="AA362" s="10"/>
      <c r="AB362" s="10"/>
      <c r="AC362" s="10"/>
      <c r="AD362" s="10"/>
      <c r="AE362" s="10"/>
      <c r="AF362" s="10"/>
      <c r="AG362" s="10"/>
      <c r="AH362" s="10"/>
      <c r="AI362" s="10"/>
      <c r="AJ362" s="10"/>
      <c r="AK362" s="10"/>
      <c r="AL362" s="10"/>
      <c r="AM362" s="10"/>
    </row>
    <row r="363" spans="1:39" s="11" customFormat="1" ht="12.75">
      <c r="A363" s="10"/>
      <c r="G363" s="12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  <c r="AA363" s="10"/>
      <c r="AB363" s="10"/>
      <c r="AC363" s="10"/>
      <c r="AD363" s="10"/>
      <c r="AE363" s="10"/>
      <c r="AF363" s="10"/>
      <c r="AG363" s="10"/>
      <c r="AH363" s="10"/>
      <c r="AI363" s="10"/>
      <c r="AJ363" s="10"/>
      <c r="AK363" s="10"/>
      <c r="AL363" s="10"/>
      <c r="AM363" s="10"/>
    </row>
    <row r="364" spans="1:39" s="11" customFormat="1" ht="12.75">
      <c r="A364" s="10"/>
      <c r="G364" s="12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  <c r="AA364" s="10"/>
      <c r="AB364" s="10"/>
      <c r="AC364" s="10"/>
      <c r="AD364" s="10"/>
      <c r="AE364" s="10"/>
      <c r="AF364" s="10"/>
      <c r="AG364" s="10"/>
      <c r="AH364" s="10"/>
      <c r="AI364" s="10"/>
      <c r="AJ364" s="10"/>
      <c r="AK364" s="10"/>
      <c r="AL364" s="10"/>
      <c r="AM364" s="10"/>
    </row>
    <row r="365" spans="1:39" s="11" customFormat="1" ht="12.75">
      <c r="A365" s="10"/>
      <c r="G365" s="12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  <c r="AA365" s="10"/>
      <c r="AB365" s="10"/>
      <c r="AC365" s="10"/>
      <c r="AD365" s="10"/>
      <c r="AE365" s="10"/>
      <c r="AF365" s="10"/>
      <c r="AG365" s="10"/>
      <c r="AH365" s="10"/>
      <c r="AI365" s="10"/>
      <c r="AJ365" s="10"/>
      <c r="AK365" s="10"/>
      <c r="AL365" s="10"/>
      <c r="AM365" s="10"/>
    </row>
    <row r="366" spans="1:39" s="11" customFormat="1" ht="12.75">
      <c r="A366" s="10"/>
      <c r="G366" s="12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  <c r="AA366" s="10"/>
      <c r="AB366" s="10"/>
      <c r="AC366" s="10"/>
      <c r="AD366" s="10"/>
      <c r="AE366" s="10"/>
      <c r="AF366" s="10"/>
      <c r="AG366" s="10"/>
      <c r="AH366" s="10"/>
      <c r="AI366" s="10"/>
      <c r="AJ366" s="10"/>
      <c r="AK366" s="10"/>
      <c r="AL366" s="10"/>
      <c r="AM366" s="10"/>
    </row>
    <row r="367" spans="1:39" s="11" customFormat="1" ht="12.75">
      <c r="A367" s="10"/>
      <c r="G367" s="12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  <c r="AA367" s="10"/>
      <c r="AB367" s="10"/>
      <c r="AC367" s="10"/>
      <c r="AD367" s="10"/>
      <c r="AE367" s="10"/>
      <c r="AF367" s="10"/>
      <c r="AG367" s="10"/>
      <c r="AH367" s="10"/>
      <c r="AI367" s="10"/>
      <c r="AJ367" s="10"/>
      <c r="AK367" s="10"/>
      <c r="AL367" s="10"/>
      <c r="AM367" s="10"/>
    </row>
    <row r="368" spans="1:39" s="11" customFormat="1" ht="12.75">
      <c r="A368" s="10"/>
      <c r="G368" s="12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  <c r="AA368" s="10"/>
      <c r="AB368" s="10"/>
      <c r="AC368" s="10"/>
      <c r="AD368" s="10"/>
      <c r="AE368" s="10"/>
      <c r="AF368" s="10"/>
      <c r="AG368" s="10"/>
      <c r="AH368" s="10"/>
      <c r="AI368" s="10"/>
      <c r="AJ368" s="10"/>
      <c r="AK368" s="10"/>
      <c r="AL368" s="10"/>
      <c r="AM368" s="10"/>
    </row>
    <row r="369" spans="1:39" s="11" customFormat="1" ht="12.75">
      <c r="A369" s="10"/>
      <c r="G369" s="12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  <c r="AA369" s="10"/>
      <c r="AB369" s="10"/>
      <c r="AC369" s="10"/>
      <c r="AD369" s="10"/>
      <c r="AE369" s="10"/>
      <c r="AF369" s="10"/>
      <c r="AG369" s="10"/>
      <c r="AH369" s="10"/>
      <c r="AI369" s="10"/>
      <c r="AJ369" s="10"/>
      <c r="AK369" s="10"/>
      <c r="AL369" s="10"/>
      <c r="AM369" s="10"/>
    </row>
    <row r="370" spans="1:39" s="11" customFormat="1" ht="12.75">
      <c r="A370" s="10"/>
      <c r="G370" s="12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  <c r="AA370" s="10"/>
      <c r="AB370" s="10"/>
      <c r="AC370" s="10"/>
      <c r="AD370" s="10"/>
      <c r="AE370" s="10"/>
      <c r="AF370" s="10"/>
      <c r="AG370" s="10"/>
      <c r="AH370" s="10"/>
      <c r="AI370" s="10"/>
      <c r="AJ370" s="10"/>
      <c r="AK370" s="10"/>
      <c r="AL370" s="10"/>
      <c r="AM370" s="10"/>
    </row>
    <row r="371" spans="1:39" s="11" customFormat="1" ht="12.75">
      <c r="A371" s="10"/>
      <c r="G371" s="12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  <c r="AA371" s="10"/>
      <c r="AB371" s="10"/>
      <c r="AC371" s="10"/>
      <c r="AD371" s="10"/>
      <c r="AE371" s="10"/>
      <c r="AF371" s="10"/>
      <c r="AG371" s="10"/>
      <c r="AH371" s="10"/>
      <c r="AI371" s="10"/>
      <c r="AJ371" s="10"/>
      <c r="AK371" s="10"/>
      <c r="AL371" s="10"/>
      <c r="AM371" s="10"/>
    </row>
    <row r="372" spans="1:39" s="11" customFormat="1" ht="12.75">
      <c r="A372" s="10"/>
      <c r="G372" s="12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  <c r="AA372" s="10"/>
      <c r="AB372" s="10"/>
      <c r="AC372" s="10"/>
      <c r="AD372" s="10"/>
      <c r="AE372" s="10"/>
      <c r="AF372" s="10"/>
      <c r="AG372" s="10"/>
      <c r="AH372" s="10"/>
      <c r="AI372" s="10"/>
      <c r="AJ372" s="10"/>
      <c r="AK372" s="10"/>
      <c r="AL372" s="10"/>
      <c r="AM372" s="10"/>
    </row>
    <row r="373" spans="1:39" s="11" customFormat="1" ht="12.75">
      <c r="A373" s="10"/>
      <c r="G373" s="12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  <c r="AA373" s="10"/>
      <c r="AB373" s="10"/>
      <c r="AC373" s="10"/>
      <c r="AD373" s="10"/>
      <c r="AE373" s="10"/>
      <c r="AF373" s="10"/>
      <c r="AG373" s="10"/>
      <c r="AH373" s="10"/>
      <c r="AI373" s="10"/>
      <c r="AJ373" s="10"/>
      <c r="AK373" s="10"/>
      <c r="AL373" s="10"/>
      <c r="AM373" s="10"/>
    </row>
    <row r="374" spans="1:39" s="11" customFormat="1" ht="12.75">
      <c r="A374" s="10"/>
      <c r="G374" s="12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  <c r="AA374" s="10"/>
      <c r="AB374" s="10"/>
      <c r="AC374" s="10"/>
      <c r="AD374" s="10"/>
      <c r="AE374" s="10"/>
      <c r="AF374" s="10"/>
      <c r="AG374" s="10"/>
      <c r="AH374" s="10"/>
      <c r="AI374" s="10"/>
      <c r="AJ374" s="10"/>
      <c r="AK374" s="10"/>
      <c r="AL374" s="10"/>
      <c r="AM374" s="10"/>
    </row>
    <row r="375" spans="1:39" s="11" customFormat="1" ht="12.75">
      <c r="A375" s="10"/>
      <c r="G375" s="12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  <c r="AA375" s="10"/>
      <c r="AB375" s="10"/>
      <c r="AC375" s="10"/>
      <c r="AD375" s="10"/>
      <c r="AE375" s="10"/>
      <c r="AF375" s="10"/>
      <c r="AG375" s="10"/>
      <c r="AH375" s="10"/>
      <c r="AI375" s="10"/>
      <c r="AJ375" s="10"/>
      <c r="AK375" s="10"/>
      <c r="AL375" s="10"/>
      <c r="AM375" s="10"/>
    </row>
    <row r="376" spans="1:39" s="11" customFormat="1" ht="12.75">
      <c r="A376" s="10"/>
      <c r="G376" s="12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  <c r="AA376" s="10"/>
      <c r="AB376" s="10"/>
      <c r="AC376" s="10"/>
      <c r="AD376" s="10"/>
      <c r="AE376" s="10"/>
      <c r="AF376" s="10"/>
      <c r="AG376" s="10"/>
      <c r="AH376" s="10"/>
      <c r="AI376" s="10"/>
      <c r="AJ376" s="10"/>
      <c r="AK376" s="10"/>
      <c r="AL376" s="10"/>
      <c r="AM376" s="10"/>
    </row>
    <row r="377" spans="1:39" s="11" customFormat="1" ht="12.75">
      <c r="A377" s="10"/>
      <c r="G377" s="12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  <c r="AA377" s="10"/>
      <c r="AB377" s="10"/>
      <c r="AC377" s="10"/>
      <c r="AD377" s="10"/>
      <c r="AE377" s="10"/>
      <c r="AF377" s="10"/>
      <c r="AG377" s="10"/>
      <c r="AH377" s="10"/>
      <c r="AI377" s="10"/>
      <c r="AJ377" s="10"/>
      <c r="AK377" s="10"/>
      <c r="AL377" s="10"/>
      <c r="AM377" s="10"/>
    </row>
    <row r="378" spans="1:39" s="11" customFormat="1" ht="12.75">
      <c r="A378" s="10"/>
      <c r="G378" s="12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  <c r="AA378" s="10"/>
      <c r="AB378" s="10"/>
      <c r="AC378" s="10"/>
      <c r="AD378" s="10"/>
      <c r="AE378" s="10"/>
      <c r="AF378" s="10"/>
      <c r="AG378" s="10"/>
      <c r="AH378" s="10"/>
      <c r="AI378" s="10"/>
      <c r="AJ378" s="10"/>
      <c r="AK378" s="10"/>
      <c r="AL378" s="10"/>
      <c r="AM378" s="10"/>
    </row>
    <row r="379" spans="1:39" s="11" customFormat="1" ht="12.75">
      <c r="A379" s="10"/>
      <c r="G379" s="12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  <c r="AA379" s="10"/>
      <c r="AB379" s="10"/>
      <c r="AC379" s="10"/>
      <c r="AD379" s="10"/>
      <c r="AE379" s="10"/>
      <c r="AF379" s="10"/>
      <c r="AG379" s="10"/>
      <c r="AH379" s="10"/>
      <c r="AI379" s="10"/>
      <c r="AJ379" s="10"/>
      <c r="AK379" s="10"/>
      <c r="AL379" s="10"/>
      <c r="AM379" s="10"/>
    </row>
    <row r="380" spans="1:39" s="11" customFormat="1" ht="12.75">
      <c r="A380" s="10"/>
      <c r="G380" s="12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  <c r="AA380" s="10"/>
      <c r="AB380" s="10"/>
      <c r="AC380" s="10"/>
      <c r="AD380" s="10"/>
      <c r="AE380" s="10"/>
      <c r="AF380" s="10"/>
      <c r="AG380" s="10"/>
      <c r="AH380" s="10"/>
      <c r="AI380" s="10"/>
      <c r="AJ380" s="10"/>
      <c r="AK380" s="10"/>
      <c r="AL380" s="10"/>
      <c r="AM380" s="10"/>
    </row>
    <row r="381" spans="1:39" s="11" customFormat="1" ht="12.75">
      <c r="A381" s="10"/>
      <c r="G381" s="12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  <c r="AA381" s="10"/>
      <c r="AB381" s="10"/>
      <c r="AC381" s="10"/>
      <c r="AD381" s="10"/>
      <c r="AE381" s="10"/>
      <c r="AF381" s="10"/>
      <c r="AG381" s="10"/>
      <c r="AH381" s="10"/>
      <c r="AI381" s="10"/>
      <c r="AJ381" s="10"/>
      <c r="AK381" s="10"/>
      <c r="AL381" s="10"/>
      <c r="AM381" s="10"/>
    </row>
    <row r="382" spans="1:39" s="11" customFormat="1" ht="12.75">
      <c r="A382" s="10"/>
      <c r="G382" s="12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  <c r="AA382" s="10"/>
      <c r="AB382" s="10"/>
      <c r="AC382" s="10"/>
      <c r="AD382" s="10"/>
      <c r="AE382" s="10"/>
      <c r="AF382" s="10"/>
      <c r="AG382" s="10"/>
      <c r="AH382" s="10"/>
      <c r="AI382" s="10"/>
      <c r="AJ382" s="10"/>
      <c r="AK382" s="10"/>
      <c r="AL382" s="10"/>
      <c r="AM382" s="10"/>
    </row>
    <row r="383" spans="1:39" s="11" customFormat="1" ht="12.75">
      <c r="A383" s="10"/>
      <c r="G383" s="12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  <c r="AA383" s="10"/>
      <c r="AB383" s="10"/>
      <c r="AC383" s="10"/>
      <c r="AD383" s="10"/>
      <c r="AE383" s="10"/>
      <c r="AF383" s="10"/>
      <c r="AG383" s="10"/>
      <c r="AH383" s="10"/>
      <c r="AI383" s="10"/>
      <c r="AJ383" s="10"/>
      <c r="AK383" s="10"/>
      <c r="AL383" s="10"/>
      <c r="AM383" s="10"/>
    </row>
    <row r="384" spans="1:39" s="11" customFormat="1" ht="12.75">
      <c r="A384" s="10"/>
      <c r="G384" s="12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  <c r="AA384" s="10"/>
      <c r="AB384" s="10"/>
      <c r="AC384" s="10"/>
      <c r="AD384" s="10"/>
      <c r="AE384" s="10"/>
      <c r="AF384" s="10"/>
      <c r="AG384" s="10"/>
      <c r="AH384" s="10"/>
      <c r="AI384" s="10"/>
      <c r="AJ384" s="10"/>
      <c r="AK384" s="10"/>
      <c r="AL384" s="10"/>
      <c r="AM384" s="10"/>
    </row>
    <row r="385" spans="1:39" s="11" customFormat="1" ht="12.75">
      <c r="A385" s="10"/>
      <c r="G385" s="12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  <c r="AA385" s="10"/>
      <c r="AB385" s="10"/>
      <c r="AC385" s="10"/>
      <c r="AD385" s="10"/>
      <c r="AE385" s="10"/>
      <c r="AF385" s="10"/>
      <c r="AG385" s="10"/>
      <c r="AH385" s="10"/>
      <c r="AI385" s="10"/>
      <c r="AJ385" s="10"/>
      <c r="AK385" s="10"/>
      <c r="AL385" s="10"/>
      <c r="AM385" s="10"/>
    </row>
    <row r="386" spans="1:39" s="11" customFormat="1" ht="12.75">
      <c r="A386" s="10"/>
      <c r="G386" s="12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  <c r="AA386" s="10"/>
      <c r="AB386" s="10"/>
      <c r="AC386" s="10"/>
      <c r="AD386" s="10"/>
      <c r="AE386" s="10"/>
      <c r="AF386" s="10"/>
      <c r="AG386" s="10"/>
      <c r="AH386" s="10"/>
      <c r="AI386" s="10"/>
      <c r="AJ386" s="10"/>
      <c r="AK386" s="10"/>
      <c r="AL386" s="10"/>
      <c r="AM386" s="10"/>
    </row>
    <row r="387" spans="1:39" s="11" customFormat="1" ht="12.75">
      <c r="A387" s="10"/>
      <c r="G387" s="12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  <c r="AA387" s="10"/>
      <c r="AB387" s="10"/>
      <c r="AC387" s="10"/>
      <c r="AD387" s="10"/>
      <c r="AE387" s="10"/>
      <c r="AF387" s="10"/>
      <c r="AG387" s="10"/>
      <c r="AH387" s="10"/>
      <c r="AI387" s="10"/>
      <c r="AJ387" s="10"/>
      <c r="AK387" s="10"/>
      <c r="AL387" s="10"/>
      <c r="AM387" s="10"/>
    </row>
    <row r="388" spans="1:39" s="11" customFormat="1" ht="12.75">
      <c r="A388" s="10"/>
      <c r="G388" s="12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  <c r="AA388" s="10"/>
      <c r="AB388" s="10"/>
      <c r="AC388" s="10"/>
      <c r="AD388" s="10"/>
      <c r="AE388" s="10"/>
      <c r="AF388" s="10"/>
      <c r="AG388" s="10"/>
      <c r="AH388" s="10"/>
      <c r="AI388" s="10"/>
      <c r="AJ388" s="10"/>
      <c r="AK388" s="10"/>
      <c r="AL388" s="10"/>
      <c r="AM388" s="10"/>
    </row>
    <row r="389" spans="1:39" s="11" customFormat="1" ht="12.75">
      <c r="A389" s="10"/>
      <c r="G389" s="12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  <c r="AA389" s="10"/>
      <c r="AB389" s="10"/>
      <c r="AC389" s="10"/>
      <c r="AD389" s="10"/>
      <c r="AE389" s="10"/>
      <c r="AF389" s="10"/>
      <c r="AG389" s="10"/>
      <c r="AH389" s="10"/>
      <c r="AI389" s="10"/>
      <c r="AJ389" s="10"/>
      <c r="AK389" s="10"/>
      <c r="AL389" s="10"/>
      <c r="AM389" s="10"/>
    </row>
    <row r="390" spans="1:39" s="11" customFormat="1" ht="12.75">
      <c r="A390" s="10"/>
      <c r="G390" s="12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  <c r="AA390" s="10"/>
      <c r="AB390" s="10"/>
      <c r="AC390" s="10"/>
      <c r="AD390" s="10"/>
      <c r="AE390" s="10"/>
      <c r="AF390" s="10"/>
      <c r="AG390" s="10"/>
      <c r="AH390" s="10"/>
      <c r="AI390" s="10"/>
      <c r="AJ390" s="10"/>
      <c r="AK390" s="10"/>
      <c r="AL390" s="10"/>
      <c r="AM390" s="10"/>
    </row>
    <row r="391" spans="1:39" s="11" customFormat="1" ht="12.75">
      <c r="A391" s="10"/>
      <c r="G391" s="12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  <c r="AA391" s="10"/>
      <c r="AB391" s="10"/>
      <c r="AC391" s="10"/>
      <c r="AD391" s="10"/>
      <c r="AE391" s="10"/>
      <c r="AF391" s="10"/>
      <c r="AG391" s="10"/>
      <c r="AH391" s="10"/>
      <c r="AI391" s="10"/>
      <c r="AJ391" s="10"/>
      <c r="AK391" s="10"/>
      <c r="AL391" s="10"/>
      <c r="AM391" s="10"/>
    </row>
    <row r="392" spans="1:39" s="11" customFormat="1" ht="12.75">
      <c r="A392" s="10"/>
      <c r="G392" s="12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  <c r="AA392" s="10"/>
      <c r="AB392" s="10"/>
      <c r="AC392" s="10"/>
      <c r="AD392" s="10"/>
      <c r="AE392" s="10"/>
      <c r="AF392" s="10"/>
      <c r="AG392" s="10"/>
      <c r="AH392" s="10"/>
      <c r="AI392" s="10"/>
      <c r="AJ392" s="10"/>
      <c r="AK392" s="10"/>
      <c r="AL392" s="10"/>
      <c r="AM392" s="10"/>
    </row>
    <row r="393" spans="1:39" s="11" customFormat="1" ht="12.75">
      <c r="A393" s="10"/>
      <c r="G393" s="12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  <c r="AA393" s="10"/>
      <c r="AB393" s="10"/>
      <c r="AC393" s="10"/>
      <c r="AD393" s="10"/>
      <c r="AE393" s="10"/>
      <c r="AF393" s="10"/>
      <c r="AG393" s="10"/>
      <c r="AH393" s="10"/>
      <c r="AI393" s="10"/>
      <c r="AJ393" s="10"/>
      <c r="AK393" s="10"/>
      <c r="AL393" s="10"/>
      <c r="AM393" s="10"/>
    </row>
    <row r="394" spans="1:39" s="11" customFormat="1" ht="12.75">
      <c r="A394" s="10"/>
      <c r="G394" s="12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  <c r="AA394" s="10"/>
      <c r="AB394" s="10"/>
      <c r="AC394" s="10"/>
      <c r="AD394" s="10"/>
      <c r="AE394" s="10"/>
      <c r="AF394" s="10"/>
      <c r="AG394" s="10"/>
      <c r="AH394" s="10"/>
      <c r="AI394" s="10"/>
      <c r="AJ394" s="10"/>
      <c r="AK394" s="10"/>
      <c r="AL394" s="10"/>
      <c r="AM394" s="10"/>
    </row>
    <row r="395" spans="1:39" s="11" customFormat="1" ht="12.75">
      <c r="A395" s="10"/>
      <c r="G395" s="12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  <c r="AA395" s="10"/>
      <c r="AB395" s="10"/>
      <c r="AC395" s="10"/>
      <c r="AD395" s="10"/>
      <c r="AE395" s="10"/>
      <c r="AF395" s="10"/>
      <c r="AG395" s="10"/>
      <c r="AH395" s="10"/>
      <c r="AI395" s="10"/>
      <c r="AJ395" s="10"/>
      <c r="AK395" s="10"/>
      <c r="AL395" s="10"/>
      <c r="AM395" s="10"/>
    </row>
    <row r="396" spans="1:39" s="11" customFormat="1" ht="12.75">
      <c r="A396" s="10"/>
      <c r="G396" s="12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  <c r="AA396" s="10"/>
      <c r="AB396" s="10"/>
      <c r="AC396" s="10"/>
      <c r="AD396" s="10"/>
      <c r="AE396" s="10"/>
      <c r="AF396" s="10"/>
      <c r="AG396" s="10"/>
      <c r="AH396" s="10"/>
      <c r="AI396" s="10"/>
      <c r="AJ396" s="10"/>
      <c r="AK396" s="10"/>
      <c r="AL396" s="10"/>
      <c r="AM396" s="10"/>
    </row>
    <row r="397" spans="1:39" s="11" customFormat="1" ht="12.75">
      <c r="A397" s="10"/>
      <c r="G397" s="12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  <c r="AA397" s="10"/>
      <c r="AB397" s="10"/>
      <c r="AC397" s="10"/>
      <c r="AD397" s="10"/>
      <c r="AE397" s="10"/>
      <c r="AF397" s="10"/>
      <c r="AG397" s="10"/>
      <c r="AH397" s="10"/>
      <c r="AI397" s="10"/>
      <c r="AJ397" s="10"/>
      <c r="AK397" s="10"/>
      <c r="AL397" s="10"/>
      <c r="AM397" s="10"/>
    </row>
    <row r="398" spans="1:39" s="11" customFormat="1" ht="12.75">
      <c r="A398" s="10"/>
      <c r="G398" s="12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  <c r="AA398" s="10"/>
      <c r="AB398" s="10"/>
      <c r="AC398" s="10"/>
      <c r="AD398" s="10"/>
      <c r="AE398" s="10"/>
      <c r="AF398" s="10"/>
      <c r="AG398" s="10"/>
      <c r="AH398" s="10"/>
      <c r="AI398" s="10"/>
      <c r="AJ398" s="10"/>
      <c r="AK398" s="10"/>
      <c r="AL398" s="10"/>
      <c r="AM398" s="10"/>
    </row>
    <row r="399" spans="1:39" s="11" customFormat="1" ht="12.75">
      <c r="A399" s="10"/>
      <c r="G399" s="12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  <c r="AA399" s="10"/>
      <c r="AB399" s="10"/>
      <c r="AC399" s="10"/>
      <c r="AD399" s="10"/>
      <c r="AE399" s="10"/>
      <c r="AF399" s="10"/>
      <c r="AG399" s="10"/>
      <c r="AH399" s="10"/>
      <c r="AI399" s="10"/>
      <c r="AJ399" s="10"/>
      <c r="AK399" s="10"/>
      <c r="AL399" s="10"/>
      <c r="AM399" s="10"/>
    </row>
    <row r="400" spans="1:39" s="11" customFormat="1" ht="12.75">
      <c r="A400" s="10"/>
      <c r="G400" s="12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  <c r="AA400" s="10"/>
      <c r="AB400" s="10"/>
      <c r="AC400" s="10"/>
      <c r="AD400" s="10"/>
      <c r="AE400" s="10"/>
      <c r="AF400" s="10"/>
      <c r="AG400" s="10"/>
      <c r="AH400" s="10"/>
      <c r="AI400" s="10"/>
      <c r="AJ400" s="10"/>
      <c r="AK400" s="10"/>
      <c r="AL400" s="10"/>
      <c r="AM400" s="10"/>
    </row>
    <row r="401" spans="1:39" s="11" customFormat="1" ht="12.75">
      <c r="A401" s="10"/>
      <c r="G401" s="12"/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  <c r="AA401" s="10"/>
      <c r="AB401" s="10"/>
      <c r="AC401" s="10"/>
      <c r="AD401" s="10"/>
      <c r="AE401" s="10"/>
      <c r="AF401" s="10"/>
      <c r="AG401" s="10"/>
      <c r="AH401" s="10"/>
      <c r="AI401" s="10"/>
      <c r="AJ401" s="10"/>
      <c r="AK401" s="10"/>
      <c r="AL401" s="10"/>
      <c r="AM401" s="10"/>
    </row>
    <row r="402" spans="1:39" s="11" customFormat="1" ht="12.75">
      <c r="A402" s="10"/>
      <c r="G402" s="12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  <c r="AA402" s="10"/>
      <c r="AB402" s="10"/>
      <c r="AC402" s="10"/>
      <c r="AD402" s="10"/>
      <c r="AE402" s="10"/>
      <c r="AF402" s="10"/>
      <c r="AG402" s="10"/>
      <c r="AH402" s="10"/>
      <c r="AI402" s="10"/>
      <c r="AJ402" s="10"/>
      <c r="AK402" s="10"/>
      <c r="AL402" s="10"/>
      <c r="AM402" s="10"/>
    </row>
    <row r="403" spans="1:39" s="11" customFormat="1" ht="12.75">
      <c r="A403" s="10"/>
      <c r="G403" s="12"/>
      <c r="J403" s="10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  <c r="AA403" s="10"/>
      <c r="AB403" s="10"/>
      <c r="AC403" s="10"/>
      <c r="AD403" s="10"/>
      <c r="AE403" s="10"/>
      <c r="AF403" s="10"/>
      <c r="AG403" s="10"/>
      <c r="AH403" s="10"/>
      <c r="AI403" s="10"/>
      <c r="AJ403" s="10"/>
      <c r="AK403" s="10"/>
      <c r="AL403" s="10"/>
      <c r="AM403" s="10"/>
    </row>
    <row r="404" spans="1:39" s="11" customFormat="1" ht="12.75">
      <c r="A404" s="10"/>
      <c r="G404" s="12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  <c r="AA404" s="10"/>
      <c r="AB404" s="10"/>
      <c r="AC404" s="10"/>
      <c r="AD404" s="10"/>
      <c r="AE404" s="10"/>
      <c r="AF404" s="10"/>
      <c r="AG404" s="10"/>
      <c r="AH404" s="10"/>
      <c r="AI404" s="10"/>
      <c r="AJ404" s="10"/>
      <c r="AK404" s="10"/>
      <c r="AL404" s="10"/>
      <c r="AM404" s="10"/>
    </row>
    <row r="405" spans="1:39" s="11" customFormat="1" ht="12.75">
      <c r="A405" s="10"/>
      <c r="G405" s="12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  <c r="AA405" s="10"/>
      <c r="AB405" s="10"/>
      <c r="AC405" s="10"/>
      <c r="AD405" s="10"/>
      <c r="AE405" s="10"/>
      <c r="AF405" s="10"/>
      <c r="AG405" s="10"/>
      <c r="AH405" s="10"/>
      <c r="AI405" s="10"/>
      <c r="AJ405" s="10"/>
      <c r="AK405" s="10"/>
      <c r="AL405" s="10"/>
      <c r="AM405" s="10"/>
    </row>
    <row r="406" spans="1:39" s="11" customFormat="1" ht="12.75">
      <c r="A406" s="10"/>
      <c r="G406" s="12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  <c r="AA406" s="10"/>
      <c r="AB406" s="10"/>
      <c r="AC406" s="10"/>
      <c r="AD406" s="10"/>
      <c r="AE406" s="10"/>
      <c r="AF406" s="10"/>
      <c r="AG406" s="10"/>
      <c r="AH406" s="10"/>
      <c r="AI406" s="10"/>
      <c r="AJ406" s="10"/>
      <c r="AK406" s="10"/>
      <c r="AL406" s="10"/>
      <c r="AM406" s="10"/>
    </row>
    <row r="407" spans="1:39" s="11" customFormat="1" ht="12.75">
      <c r="A407" s="10"/>
      <c r="G407" s="12"/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  <c r="AA407" s="10"/>
      <c r="AB407" s="10"/>
      <c r="AC407" s="10"/>
      <c r="AD407" s="10"/>
      <c r="AE407" s="10"/>
      <c r="AF407" s="10"/>
      <c r="AG407" s="10"/>
      <c r="AH407" s="10"/>
      <c r="AI407" s="10"/>
      <c r="AJ407" s="10"/>
      <c r="AK407" s="10"/>
      <c r="AL407" s="10"/>
      <c r="AM407" s="10"/>
    </row>
    <row r="408" spans="1:39" s="11" customFormat="1" ht="12.75">
      <c r="A408" s="10"/>
      <c r="G408" s="12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  <c r="AA408" s="10"/>
      <c r="AB408" s="10"/>
      <c r="AC408" s="10"/>
      <c r="AD408" s="10"/>
      <c r="AE408" s="10"/>
      <c r="AF408" s="10"/>
      <c r="AG408" s="10"/>
      <c r="AH408" s="10"/>
      <c r="AI408" s="10"/>
      <c r="AJ408" s="10"/>
      <c r="AK408" s="10"/>
      <c r="AL408" s="10"/>
      <c r="AM408" s="10"/>
    </row>
    <row r="409" spans="1:39" s="11" customFormat="1" ht="12.75">
      <c r="A409" s="10"/>
      <c r="G409" s="12"/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  <c r="AA409" s="10"/>
      <c r="AB409" s="10"/>
      <c r="AC409" s="10"/>
      <c r="AD409" s="10"/>
      <c r="AE409" s="10"/>
      <c r="AF409" s="10"/>
      <c r="AG409" s="10"/>
      <c r="AH409" s="10"/>
      <c r="AI409" s="10"/>
      <c r="AJ409" s="10"/>
      <c r="AK409" s="10"/>
      <c r="AL409" s="10"/>
      <c r="AM409" s="10"/>
    </row>
    <row r="410" spans="1:39" s="11" customFormat="1" ht="12.75">
      <c r="A410" s="10"/>
      <c r="G410" s="12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  <c r="AA410" s="10"/>
      <c r="AB410" s="10"/>
      <c r="AC410" s="10"/>
      <c r="AD410" s="10"/>
      <c r="AE410" s="10"/>
      <c r="AF410" s="10"/>
      <c r="AG410" s="10"/>
      <c r="AH410" s="10"/>
      <c r="AI410" s="10"/>
      <c r="AJ410" s="10"/>
      <c r="AK410" s="10"/>
      <c r="AL410" s="10"/>
      <c r="AM410" s="10"/>
    </row>
    <row r="411" spans="1:39" s="11" customFormat="1" ht="12.75">
      <c r="A411" s="10"/>
      <c r="G411" s="12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  <c r="AA411" s="10"/>
      <c r="AB411" s="10"/>
      <c r="AC411" s="10"/>
      <c r="AD411" s="10"/>
      <c r="AE411" s="10"/>
      <c r="AF411" s="10"/>
      <c r="AG411" s="10"/>
      <c r="AH411" s="10"/>
      <c r="AI411" s="10"/>
      <c r="AJ411" s="10"/>
      <c r="AK411" s="10"/>
      <c r="AL411" s="10"/>
      <c r="AM411" s="10"/>
    </row>
    <row r="412" spans="1:39" s="11" customFormat="1" ht="12.75">
      <c r="A412" s="10"/>
      <c r="G412" s="12"/>
      <c r="J412" s="10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  <c r="AA412" s="10"/>
      <c r="AB412" s="10"/>
      <c r="AC412" s="10"/>
      <c r="AD412" s="10"/>
      <c r="AE412" s="10"/>
      <c r="AF412" s="10"/>
      <c r="AG412" s="10"/>
      <c r="AH412" s="10"/>
      <c r="AI412" s="10"/>
      <c r="AJ412" s="10"/>
      <c r="AK412" s="10"/>
      <c r="AL412" s="10"/>
      <c r="AM412" s="10"/>
    </row>
    <row r="413" spans="1:39" s="11" customFormat="1" ht="12.75">
      <c r="A413" s="10"/>
      <c r="G413" s="12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  <c r="AA413" s="10"/>
      <c r="AB413" s="10"/>
      <c r="AC413" s="10"/>
      <c r="AD413" s="10"/>
      <c r="AE413" s="10"/>
      <c r="AF413" s="10"/>
      <c r="AG413" s="10"/>
      <c r="AH413" s="10"/>
      <c r="AI413" s="10"/>
      <c r="AJ413" s="10"/>
      <c r="AK413" s="10"/>
      <c r="AL413" s="10"/>
      <c r="AM413" s="10"/>
    </row>
    <row r="414" spans="1:39" s="11" customFormat="1" ht="12.75">
      <c r="A414" s="10"/>
      <c r="G414" s="12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  <c r="AA414" s="10"/>
      <c r="AB414" s="10"/>
      <c r="AC414" s="10"/>
      <c r="AD414" s="10"/>
      <c r="AE414" s="10"/>
      <c r="AF414" s="10"/>
      <c r="AG414" s="10"/>
      <c r="AH414" s="10"/>
      <c r="AI414" s="10"/>
      <c r="AJ414" s="10"/>
      <c r="AK414" s="10"/>
      <c r="AL414" s="10"/>
      <c r="AM414" s="10"/>
    </row>
    <row r="415" spans="1:39" s="11" customFormat="1" ht="12.75">
      <c r="A415" s="10"/>
      <c r="G415" s="12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  <c r="AA415" s="10"/>
      <c r="AB415" s="10"/>
      <c r="AC415" s="10"/>
      <c r="AD415" s="10"/>
      <c r="AE415" s="10"/>
      <c r="AF415" s="10"/>
      <c r="AG415" s="10"/>
      <c r="AH415" s="10"/>
      <c r="AI415" s="10"/>
      <c r="AJ415" s="10"/>
      <c r="AK415" s="10"/>
      <c r="AL415" s="10"/>
      <c r="AM415" s="10"/>
    </row>
    <row r="416" spans="1:39" s="11" customFormat="1" ht="12.75">
      <c r="A416" s="10"/>
      <c r="G416" s="12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  <c r="AA416" s="10"/>
      <c r="AB416" s="10"/>
      <c r="AC416" s="10"/>
      <c r="AD416" s="10"/>
      <c r="AE416" s="10"/>
      <c r="AF416" s="10"/>
      <c r="AG416" s="10"/>
      <c r="AH416" s="10"/>
      <c r="AI416" s="10"/>
      <c r="AJ416" s="10"/>
      <c r="AK416" s="10"/>
      <c r="AL416" s="10"/>
      <c r="AM416" s="10"/>
    </row>
    <row r="417" spans="1:39" s="11" customFormat="1" ht="12.75">
      <c r="A417" s="10"/>
      <c r="G417" s="12"/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  <c r="AA417" s="10"/>
      <c r="AB417" s="10"/>
      <c r="AC417" s="10"/>
      <c r="AD417" s="10"/>
      <c r="AE417" s="10"/>
      <c r="AF417" s="10"/>
      <c r="AG417" s="10"/>
      <c r="AH417" s="10"/>
      <c r="AI417" s="10"/>
      <c r="AJ417" s="10"/>
      <c r="AK417" s="10"/>
      <c r="AL417" s="10"/>
      <c r="AM417" s="10"/>
    </row>
    <row r="418" spans="1:39" s="11" customFormat="1" ht="12.75">
      <c r="A418" s="10"/>
      <c r="G418" s="12"/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  <c r="AA418" s="10"/>
      <c r="AB418" s="10"/>
      <c r="AC418" s="10"/>
      <c r="AD418" s="10"/>
      <c r="AE418" s="10"/>
      <c r="AF418" s="10"/>
      <c r="AG418" s="10"/>
      <c r="AH418" s="10"/>
      <c r="AI418" s="10"/>
      <c r="AJ418" s="10"/>
      <c r="AK418" s="10"/>
      <c r="AL418" s="10"/>
      <c r="AM418" s="10"/>
    </row>
    <row r="419" spans="1:39" s="11" customFormat="1" ht="12.75">
      <c r="A419" s="10"/>
      <c r="G419" s="12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  <c r="AA419" s="10"/>
      <c r="AB419" s="10"/>
      <c r="AC419" s="10"/>
      <c r="AD419" s="10"/>
      <c r="AE419" s="10"/>
      <c r="AF419" s="10"/>
      <c r="AG419" s="10"/>
      <c r="AH419" s="10"/>
      <c r="AI419" s="10"/>
      <c r="AJ419" s="10"/>
      <c r="AK419" s="10"/>
      <c r="AL419" s="10"/>
      <c r="AM419" s="10"/>
    </row>
    <row r="420" spans="1:39" s="11" customFormat="1" ht="12.75">
      <c r="A420" s="10"/>
      <c r="G420" s="12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  <c r="AA420" s="10"/>
      <c r="AB420" s="10"/>
      <c r="AC420" s="10"/>
      <c r="AD420" s="10"/>
      <c r="AE420" s="10"/>
      <c r="AF420" s="10"/>
      <c r="AG420" s="10"/>
      <c r="AH420" s="10"/>
      <c r="AI420" s="10"/>
      <c r="AJ420" s="10"/>
      <c r="AK420" s="10"/>
      <c r="AL420" s="10"/>
      <c r="AM420" s="10"/>
    </row>
    <row r="421" spans="1:39" s="11" customFormat="1" ht="12.75">
      <c r="A421" s="10"/>
      <c r="G421" s="12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  <c r="AA421" s="10"/>
      <c r="AB421" s="10"/>
      <c r="AC421" s="10"/>
      <c r="AD421" s="10"/>
      <c r="AE421" s="10"/>
      <c r="AF421" s="10"/>
      <c r="AG421" s="10"/>
      <c r="AH421" s="10"/>
      <c r="AI421" s="10"/>
      <c r="AJ421" s="10"/>
      <c r="AK421" s="10"/>
      <c r="AL421" s="10"/>
      <c r="AM421" s="10"/>
    </row>
    <row r="422" spans="1:39" s="11" customFormat="1" ht="12.75">
      <c r="A422" s="10"/>
      <c r="G422" s="12"/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  <c r="AA422" s="10"/>
      <c r="AB422" s="10"/>
      <c r="AC422" s="10"/>
      <c r="AD422" s="10"/>
      <c r="AE422" s="10"/>
      <c r="AF422" s="10"/>
      <c r="AG422" s="10"/>
      <c r="AH422" s="10"/>
      <c r="AI422" s="10"/>
      <c r="AJ422" s="10"/>
      <c r="AK422" s="10"/>
      <c r="AL422" s="10"/>
      <c r="AM422" s="10"/>
    </row>
    <row r="423" spans="1:39" s="11" customFormat="1" ht="12.75">
      <c r="A423" s="10"/>
      <c r="G423" s="12"/>
      <c r="J423" s="10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  <c r="AA423" s="10"/>
      <c r="AB423" s="10"/>
      <c r="AC423" s="10"/>
      <c r="AD423" s="10"/>
      <c r="AE423" s="10"/>
      <c r="AF423" s="10"/>
      <c r="AG423" s="10"/>
      <c r="AH423" s="10"/>
      <c r="AI423" s="10"/>
      <c r="AJ423" s="10"/>
      <c r="AK423" s="10"/>
      <c r="AL423" s="10"/>
      <c r="AM423" s="10"/>
    </row>
    <row r="424" spans="1:39" s="11" customFormat="1" ht="12.75">
      <c r="A424" s="10"/>
      <c r="G424" s="12"/>
      <c r="J424" s="10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  <c r="AA424" s="10"/>
      <c r="AB424" s="10"/>
      <c r="AC424" s="10"/>
      <c r="AD424" s="10"/>
      <c r="AE424" s="10"/>
      <c r="AF424" s="10"/>
      <c r="AG424" s="10"/>
      <c r="AH424" s="10"/>
      <c r="AI424" s="10"/>
      <c r="AJ424" s="10"/>
      <c r="AK424" s="10"/>
      <c r="AL424" s="10"/>
      <c r="AM424" s="10"/>
    </row>
    <row r="425" spans="1:39" s="11" customFormat="1" ht="12.75">
      <c r="A425" s="10"/>
      <c r="G425" s="12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  <c r="AA425" s="10"/>
      <c r="AB425" s="10"/>
      <c r="AC425" s="10"/>
      <c r="AD425" s="10"/>
      <c r="AE425" s="10"/>
      <c r="AF425" s="10"/>
      <c r="AG425" s="10"/>
      <c r="AH425" s="10"/>
      <c r="AI425" s="10"/>
      <c r="AJ425" s="10"/>
      <c r="AK425" s="10"/>
      <c r="AL425" s="10"/>
      <c r="AM425" s="10"/>
    </row>
    <row r="426" spans="1:39" s="11" customFormat="1" ht="12.75">
      <c r="A426" s="10"/>
      <c r="G426" s="12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  <c r="AA426" s="10"/>
      <c r="AB426" s="10"/>
      <c r="AC426" s="10"/>
      <c r="AD426" s="10"/>
      <c r="AE426" s="10"/>
      <c r="AF426" s="10"/>
      <c r="AG426" s="10"/>
      <c r="AH426" s="10"/>
      <c r="AI426" s="10"/>
      <c r="AJ426" s="10"/>
      <c r="AK426" s="10"/>
      <c r="AL426" s="10"/>
      <c r="AM426" s="10"/>
    </row>
    <row r="427" spans="1:39" s="11" customFormat="1" ht="12.75">
      <c r="A427" s="10"/>
      <c r="G427" s="12"/>
      <c r="J427" s="10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  <c r="AA427" s="10"/>
      <c r="AB427" s="10"/>
      <c r="AC427" s="10"/>
      <c r="AD427" s="10"/>
      <c r="AE427" s="10"/>
      <c r="AF427" s="10"/>
      <c r="AG427" s="10"/>
      <c r="AH427" s="10"/>
      <c r="AI427" s="10"/>
      <c r="AJ427" s="10"/>
      <c r="AK427" s="10"/>
      <c r="AL427" s="10"/>
      <c r="AM427" s="10"/>
    </row>
    <row r="428" spans="1:39" s="11" customFormat="1" ht="12.75">
      <c r="A428" s="10"/>
      <c r="G428" s="12"/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  <c r="AA428" s="10"/>
      <c r="AB428" s="10"/>
      <c r="AC428" s="10"/>
      <c r="AD428" s="10"/>
      <c r="AE428" s="10"/>
      <c r="AF428" s="10"/>
      <c r="AG428" s="10"/>
      <c r="AH428" s="10"/>
      <c r="AI428" s="10"/>
      <c r="AJ428" s="10"/>
      <c r="AK428" s="10"/>
      <c r="AL428" s="10"/>
      <c r="AM428" s="10"/>
    </row>
    <row r="429" spans="1:39" s="11" customFormat="1" ht="12.75">
      <c r="A429" s="10"/>
      <c r="G429" s="12"/>
      <c r="J429" s="10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  <c r="AA429" s="10"/>
      <c r="AB429" s="10"/>
      <c r="AC429" s="10"/>
      <c r="AD429" s="10"/>
      <c r="AE429" s="10"/>
      <c r="AF429" s="10"/>
      <c r="AG429" s="10"/>
      <c r="AH429" s="10"/>
      <c r="AI429" s="10"/>
      <c r="AJ429" s="10"/>
      <c r="AK429" s="10"/>
      <c r="AL429" s="10"/>
      <c r="AM429" s="10"/>
    </row>
    <row r="430" spans="1:39" s="11" customFormat="1" ht="12.75">
      <c r="A430" s="10"/>
      <c r="G430" s="12"/>
      <c r="J430" s="10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  <c r="AA430" s="10"/>
      <c r="AB430" s="10"/>
      <c r="AC430" s="10"/>
      <c r="AD430" s="10"/>
      <c r="AE430" s="10"/>
      <c r="AF430" s="10"/>
      <c r="AG430" s="10"/>
      <c r="AH430" s="10"/>
      <c r="AI430" s="10"/>
      <c r="AJ430" s="10"/>
      <c r="AK430" s="10"/>
      <c r="AL430" s="10"/>
      <c r="AM430" s="10"/>
    </row>
    <row r="431" spans="1:39" s="11" customFormat="1" ht="12.75">
      <c r="A431" s="10"/>
      <c r="G431" s="12"/>
      <c r="J431" s="10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  <c r="AA431" s="10"/>
      <c r="AB431" s="10"/>
      <c r="AC431" s="10"/>
      <c r="AD431" s="10"/>
      <c r="AE431" s="10"/>
      <c r="AF431" s="10"/>
      <c r="AG431" s="10"/>
      <c r="AH431" s="10"/>
      <c r="AI431" s="10"/>
      <c r="AJ431" s="10"/>
      <c r="AK431" s="10"/>
      <c r="AL431" s="10"/>
      <c r="AM431" s="10"/>
    </row>
    <row r="432" spans="1:39" s="11" customFormat="1" ht="12.75">
      <c r="A432" s="10"/>
      <c r="G432" s="12"/>
      <c r="J432" s="10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  <c r="AA432" s="10"/>
      <c r="AB432" s="10"/>
      <c r="AC432" s="10"/>
      <c r="AD432" s="10"/>
      <c r="AE432" s="10"/>
      <c r="AF432" s="10"/>
      <c r="AG432" s="10"/>
      <c r="AH432" s="10"/>
      <c r="AI432" s="10"/>
      <c r="AJ432" s="10"/>
      <c r="AK432" s="10"/>
      <c r="AL432" s="10"/>
      <c r="AM432" s="10"/>
    </row>
    <row r="433" spans="1:40" s="22" customFormat="1" ht="12.75">
      <c r="A433" s="21"/>
      <c r="G433" s="23"/>
      <c r="I433" s="24"/>
      <c r="J433" s="10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  <c r="AA433" s="10"/>
      <c r="AB433" s="10"/>
      <c r="AC433" s="10"/>
      <c r="AD433" s="10"/>
      <c r="AE433" s="10"/>
      <c r="AF433" s="10"/>
      <c r="AG433" s="10"/>
      <c r="AH433" s="10"/>
      <c r="AI433" s="10"/>
      <c r="AJ433" s="10"/>
      <c r="AK433" s="10"/>
      <c r="AL433" s="10"/>
      <c r="AM433" s="10"/>
      <c r="AN433" s="25"/>
    </row>
  </sheetData>
  <sheetProtection/>
  <mergeCells count="1">
    <mergeCell ref="A1:J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0"/>
  </sheetPr>
  <dimension ref="A1:AK75"/>
  <sheetViews>
    <sheetView zoomScalePageLayoutView="0" workbookViewId="0" topLeftCell="A10">
      <selection activeCell="A16" sqref="A1:I16"/>
    </sheetView>
  </sheetViews>
  <sheetFormatPr defaultColWidth="9.00390625" defaultRowHeight="12.75"/>
  <cols>
    <col min="1" max="1" width="11.75390625" style="4" customWidth="1"/>
    <col min="2" max="2" width="9.125" style="1" customWidth="1"/>
    <col min="3" max="3" width="7.125" style="1" customWidth="1"/>
    <col min="4" max="4" width="11.125" style="1" customWidth="1"/>
    <col min="5" max="5" width="10.25390625" style="1" customWidth="1"/>
    <col min="6" max="6" width="4.375" style="1" customWidth="1"/>
    <col min="7" max="7" width="39.875" style="2" customWidth="1"/>
    <col min="8" max="8" width="11.125" style="1" customWidth="1"/>
    <col min="9" max="9" width="12.75390625" style="13" customWidth="1"/>
    <col min="10" max="37" width="9.125" style="10" customWidth="1"/>
    <col min="38" max="16384" width="9.125" style="1" customWidth="1"/>
  </cols>
  <sheetData>
    <row r="1" spans="1:9" ht="23.25">
      <c r="A1" s="75" t="s">
        <v>26</v>
      </c>
      <c r="B1" s="76"/>
      <c r="C1" s="76"/>
      <c r="D1" s="76"/>
      <c r="E1" s="76"/>
      <c r="F1" s="76"/>
      <c r="G1" s="76"/>
      <c r="H1" s="76"/>
      <c r="I1" s="77"/>
    </row>
    <row r="2" spans="1:10" ht="76.5">
      <c r="A2" s="48" t="s">
        <v>6</v>
      </c>
      <c r="B2" s="48" t="s">
        <v>2</v>
      </c>
      <c r="C2" s="48" t="s">
        <v>8</v>
      </c>
      <c r="D2" s="48" t="s">
        <v>3</v>
      </c>
      <c r="E2" s="48" t="s">
        <v>9</v>
      </c>
      <c r="F2" s="48" t="s">
        <v>10</v>
      </c>
      <c r="G2" s="48" t="s">
        <v>21</v>
      </c>
      <c r="H2" s="48"/>
      <c r="I2" s="48" t="s">
        <v>12</v>
      </c>
      <c r="J2" s="14"/>
    </row>
    <row r="3" spans="1:37" s="3" customFormat="1" ht="28.5" customHeight="1">
      <c r="A3" s="41">
        <v>-20676.22</v>
      </c>
      <c r="B3" s="49">
        <v>2409.8</v>
      </c>
      <c r="C3" s="49">
        <v>4.01</v>
      </c>
      <c r="D3" s="41">
        <f>B3*C3*12</f>
        <v>115959.576</v>
      </c>
      <c r="E3" s="41">
        <f>A3+D3+D4</f>
        <v>98408.356</v>
      </c>
      <c r="F3" s="50">
        <v>1</v>
      </c>
      <c r="G3" s="42" t="s">
        <v>278</v>
      </c>
      <c r="H3" s="41">
        <v>13346</v>
      </c>
      <c r="I3" s="41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</row>
    <row r="4" spans="1:37" s="3" customFormat="1" ht="12.75">
      <c r="A4" s="49" t="s">
        <v>318</v>
      </c>
      <c r="B4" s="49"/>
      <c r="C4" s="49"/>
      <c r="D4" s="41">
        <v>3125</v>
      </c>
      <c r="E4" s="49"/>
      <c r="F4" s="50">
        <v>2</v>
      </c>
      <c r="G4" s="42" t="s">
        <v>73</v>
      </c>
      <c r="H4" s="41">
        <v>2572</v>
      </c>
      <c r="I4" s="41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</row>
    <row r="5" spans="1:37" s="3" customFormat="1" ht="12.75">
      <c r="A5" s="49"/>
      <c r="B5" s="49"/>
      <c r="C5" s="49"/>
      <c r="D5" s="49"/>
      <c r="E5" s="49"/>
      <c r="F5" s="50">
        <v>3</v>
      </c>
      <c r="G5" s="42" t="s">
        <v>74</v>
      </c>
      <c r="H5" s="41">
        <v>3852</v>
      </c>
      <c r="I5" s="41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</row>
    <row r="6" spans="1:37" s="3" customFormat="1" ht="36.75" customHeight="1">
      <c r="A6" s="49"/>
      <c r="B6" s="49"/>
      <c r="C6" s="49"/>
      <c r="D6" s="49"/>
      <c r="E6" s="49"/>
      <c r="F6" s="50">
        <v>4</v>
      </c>
      <c r="G6" s="42" t="s">
        <v>280</v>
      </c>
      <c r="H6" s="41">
        <v>8224</v>
      </c>
      <c r="I6" s="41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</row>
    <row r="7" spans="1:37" s="3" customFormat="1" ht="12.75">
      <c r="A7" s="49"/>
      <c r="B7" s="49"/>
      <c r="C7" s="49"/>
      <c r="D7" s="49"/>
      <c r="E7" s="49"/>
      <c r="F7" s="50">
        <v>5</v>
      </c>
      <c r="G7" s="42" t="s">
        <v>85</v>
      </c>
      <c r="H7" s="41">
        <v>8460</v>
      </c>
      <c r="I7" s="41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</row>
    <row r="8" spans="1:37" s="3" customFormat="1" ht="12.75">
      <c r="A8" s="49"/>
      <c r="B8" s="49"/>
      <c r="C8" s="49"/>
      <c r="D8" s="49"/>
      <c r="E8" s="49"/>
      <c r="F8" s="50">
        <v>6</v>
      </c>
      <c r="G8" s="42" t="s">
        <v>128</v>
      </c>
      <c r="H8" s="41">
        <v>22025</v>
      </c>
      <c r="I8" s="41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</row>
    <row r="9" spans="1:37" s="3" customFormat="1" ht="12.75">
      <c r="A9" s="49"/>
      <c r="B9" s="49"/>
      <c r="C9" s="49"/>
      <c r="D9" s="49"/>
      <c r="E9" s="49"/>
      <c r="F9" s="50">
        <v>7</v>
      </c>
      <c r="G9" s="42" t="s">
        <v>166</v>
      </c>
      <c r="H9" s="41">
        <v>437</v>
      </c>
      <c r="I9" s="41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</row>
    <row r="10" spans="1:37" s="3" customFormat="1" ht="25.5">
      <c r="A10" s="49"/>
      <c r="B10" s="49"/>
      <c r="C10" s="49"/>
      <c r="D10" s="49"/>
      <c r="E10" s="49"/>
      <c r="F10" s="50">
        <v>8</v>
      </c>
      <c r="G10" s="42" t="s">
        <v>279</v>
      </c>
      <c r="H10" s="41">
        <v>17149</v>
      </c>
      <c r="I10" s="41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</row>
    <row r="11" spans="1:37" s="3" customFormat="1" ht="12.75">
      <c r="A11" s="49"/>
      <c r="B11" s="49"/>
      <c r="C11" s="49"/>
      <c r="D11" s="49"/>
      <c r="E11" s="49"/>
      <c r="F11" s="50">
        <v>9</v>
      </c>
      <c r="G11" s="42" t="s">
        <v>191</v>
      </c>
      <c r="H11" s="41">
        <v>3214</v>
      </c>
      <c r="I11" s="41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</row>
    <row r="12" spans="1:37" s="3" customFormat="1" ht="32.25" customHeight="1">
      <c r="A12" s="49"/>
      <c r="B12" s="49"/>
      <c r="C12" s="49"/>
      <c r="D12" s="49"/>
      <c r="E12" s="49"/>
      <c r="F12" s="50">
        <v>10</v>
      </c>
      <c r="G12" s="42" t="s">
        <v>209</v>
      </c>
      <c r="H12" s="41">
        <v>30000</v>
      </c>
      <c r="I12" s="41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</row>
    <row r="13" spans="1:37" s="3" customFormat="1" ht="32.25" customHeight="1">
      <c r="A13" s="49"/>
      <c r="B13" s="49"/>
      <c r="C13" s="49"/>
      <c r="D13" s="49"/>
      <c r="E13" s="49"/>
      <c r="F13" s="50">
        <v>11</v>
      </c>
      <c r="G13" s="42" t="s">
        <v>247</v>
      </c>
      <c r="H13" s="41">
        <v>496</v>
      </c>
      <c r="I13" s="41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</row>
    <row r="14" spans="1:37" s="3" customFormat="1" ht="32.25" customHeight="1">
      <c r="A14" s="49"/>
      <c r="B14" s="49"/>
      <c r="C14" s="49"/>
      <c r="D14" s="49"/>
      <c r="E14" s="49"/>
      <c r="F14" s="50">
        <v>12</v>
      </c>
      <c r="G14" s="42" t="s">
        <v>252</v>
      </c>
      <c r="H14" s="41">
        <v>283.36</v>
      </c>
      <c r="I14" s="41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</row>
    <row r="15" spans="1:37" s="3" customFormat="1" ht="25.5">
      <c r="A15" s="49"/>
      <c r="B15" s="49"/>
      <c r="C15" s="49"/>
      <c r="D15" s="49"/>
      <c r="E15" s="49"/>
      <c r="F15" s="50">
        <v>13</v>
      </c>
      <c r="G15" s="42" t="s">
        <v>20</v>
      </c>
      <c r="H15" s="41">
        <v>2613.13</v>
      </c>
      <c r="I15" s="41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</row>
    <row r="16" spans="1:37" s="15" customFormat="1" ht="12.75">
      <c r="A16" s="49"/>
      <c r="B16" s="49"/>
      <c r="C16" s="49"/>
      <c r="D16" s="49"/>
      <c r="E16" s="49"/>
      <c r="F16" s="49"/>
      <c r="G16" s="52" t="s">
        <v>11</v>
      </c>
      <c r="H16" s="41">
        <f>SUM(H3:H15)</f>
        <v>112671.49</v>
      </c>
      <c r="I16" s="41">
        <f>E3-H16</f>
        <v>-14263.134000000005</v>
      </c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</row>
    <row r="17" spans="1:37" s="11" customFormat="1" ht="12.75">
      <c r="A17" s="10"/>
      <c r="G17" s="12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</row>
    <row r="18" spans="1:37" s="11" customFormat="1" ht="12.75">
      <c r="A18" s="10"/>
      <c r="G18" s="12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</row>
    <row r="19" spans="1:37" s="11" customFormat="1" ht="12.75">
      <c r="A19" s="10"/>
      <c r="G19" s="37"/>
      <c r="H19" s="4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</row>
    <row r="20" spans="1:37" s="11" customFormat="1" ht="12.75">
      <c r="A20" s="10"/>
      <c r="G20" s="12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</row>
    <row r="21" spans="1:37" s="11" customFormat="1" ht="12.75">
      <c r="A21" s="10"/>
      <c r="G21" s="12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</row>
    <row r="22" spans="1:37" s="11" customFormat="1" ht="12.75">
      <c r="A22" s="10"/>
      <c r="G22" s="12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</row>
    <row r="23" spans="1:37" s="11" customFormat="1" ht="12.75">
      <c r="A23" s="10"/>
      <c r="G23" s="12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</row>
    <row r="24" spans="1:37" s="11" customFormat="1" ht="12.75">
      <c r="A24" s="10"/>
      <c r="G24" s="12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</row>
    <row r="25" spans="1:37" s="11" customFormat="1" ht="12.75">
      <c r="A25" s="10"/>
      <c r="G25" s="12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</row>
    <row r="26" spans="1:37" s="11" customFormat="1" ht="12.75">
      <c r="A26" s="10"/>
      <c r="G26" s="12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</row>
    <row r="27" spans="1:37" s="11" customFormat="1" ht="12.75">
      <c r="A27" s="10"/>
      <c r="G27" s="12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</row>
    <row r="28" spans="1:37" s="11" customFormat="1" ht="12.75">
      <c r="A28" s="10"/>
      <c r="G28" s="12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</row>
    <row r="29" spans="1:37" s="11" customFormat="1" ht="12.75">
      <c r="A29" s="10"/>
      <c r="G29" s="12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</row>
    <row r="30" spans="1:37" s="11" customFormat="1" ht="12.75">
      <c r="A30" s="10"/>
      <c r="G30" s="12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</row>
    <row r="31" spans="1:37" s="11" customFormat="1" ht="12.75">
      <c r="A31" s="10"/>
      <c r="G31" s="12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</row>
    <row r="32" spans="1:37" s="11" customFormat="1" ht="12.75">
      <c r="A32" s="10"/>
      <c r="G32" s="12"/>
      <c r="J32" s="10"/>
      <c r="K32" s="10"/>
      <c r="L32" s="35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</row>
    <row r="33" spans="1:37" s="11" customFormat="1" ht="12.75">
      <c r="A33" s="10"/>
      <c r="G33" s="12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</row>
    <row r="34" spans="1:37" s="11" customFormat="1" ht="12.75">
      <c r="A34" s="10"/>
      <c r="G34" s="12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</row>
    <row r="35" spans="1:37" s="11" customFormat="1" ht="12.75">
      <c r="A35" s="10"/>
      <c r="G35" s="12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</row>
    <row r="36" spans="1:37" s="11" customFormat="1" ht="12.75">
      <c r="A36" s="10"/>
      <c r="G36" s="12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</row>
    <row r="37" spans="1:37" s="11" customFormat="1" ht="12.75">
      <c r="A37" s="10"/>
      <c r="G37" s="12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</row>
    <row r="38" spans="1:37" s="11" customFormat="1" ht="12.75">
      <c r="A38" s="10"/>
      <c r="G38" s="12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</row>
    <row r="39" spans="1:37" s="11" customFormat="1" ht="12.75">
      <c r="A39" s="10"/>
      <c r="G39" s="12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</row>
    <row r="40" spans="1:37" s="11" customFormat="1" ht="12.75">
      <c r="A40" s="10"/>
      <c r="G40" s="12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</row>
    <row r="41" spans="1:37" s="11" customFormat="1" ht="12.75">
      <c r="A41" s="10"/>
      <c r="G41" s="12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</row>
    <row r="42" spans="1:37" s="11" customFormat="1" ht="12.75">
      <c r="A42" s="10"/>
      <c r="G42" s="12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</row>
    <row r="43" spans="1:37" s="11" customFormat="1" ht="12.75">
      <c r="A43" s="10"/>
      <c r="G43" s="12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</row>
    <row r="44" spans="1:37" s="11" customFormat="1" ht="12.75">
      <c r="A44" s="10"/>
      <c r="G44" s="12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</row>
    <row r="45" spans="1:37" s="11" customFormat="1" ht="12.75">
      <c r="A45" s="10"/>
      <c r="G45" s="12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</row>
    <row r="46" spans="1:37" s="11" customFormat="1" ht="12.75">
      <c r="A46" s="10"/>
      <c r="G46" s="12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</row>
    <row r="47" spans="1:37" s="11" customFormat="1" ht="12.75">
      <c r="A47" s="10"/>
      <c r="G47" s="12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</row>
    <row r="48" spans="1:37" s="11" customFormat="1" ht="12.75">
      <c r="A48" s="10"/>
      <c r="G48" s="12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</row>
    <row r="49" spans="1:37" s="11" customFormat="1" ht="12.75">
      <c r="A49" s="10"/>
      <c r="G49" s="12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</row>
    <row r="50" spans="1:37" s="11" customFormat="1" ht="12.75">
      <c r="A50" s="10"/>
      <c r="G50" s="12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</row>
    <row r="51" spans="1:37" s="11" customFormat="1" ht="12.75">
      <c r="A51" s="10"/>
      <c r="G51" s="12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</row>
    <row r="52" spans="1:37" s="11" customFormat="1" ht="12.75">
      <c r="A52" s="10"/>
      <c r="G52" s="12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</row>
    <row r="53" spans="1:37" s="11" customFormat="1" ht="12.75">
      <c r="A53" s="10"/>
      <c r="G53" s="12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</row>
    <row r="54" spans="1:37" s="11" customFormat="1" ht="12.75">
      <c r="A54" s="10"/>
      <c r="G54" s="12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</row>
    <row r="55" spans="1:37" s="11" customFormat="1" ht="12.75">
      <c r="A55" s="10"/>
      <c r="G55" s="12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</row>
    <row r="56" spans="1:37" s="11" customFormat="1" ht="12.75">
      <c r="A56" s="10"/>
      <c r="G56" s="12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</row>
    <row r="57" spans="1:37" s="11" customFormat="1" ht="12.75">
      <c r="A57" s="10"/>
      <c r="G57" s="12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</row>
    <row r="58" spans="1:37" s="11" customFormat="1" ht="12.75">
      <c r="A58" s="10"/>
      <c r="G58" s="12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</row>
    <row r="59" spans="1:37" s="11" customFormat="1" ht="12.75">
      <c r="A59" s="10"/>
      <c r="G59" s="12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</row>
    <row r="60" spans="1:37" s="11" customFormat="1" ht="12.75">
      <c r="A60" s="10"/>
      <c r="G60" s="12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</row>
    <row r="61" spans="1:37" s="11" customFormat="1" ht="12.75">
      <c r="A61" s="10"/>
      <c r="G61" s="12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</row>
    <row r="62" spans="1:37" s="11" customFormat="1" ht="12.75">
      <c r="A62" s="10"/>
      <c r="G62" s="12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</row>
    <row r="63" spans="1:37" s="11" customFormat="1" ht="12.75">
      <c r="A63" s="10"/>
      <c r="G63" s="12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</row>
    <row r="64" spans="1:37" s="11" customFormat="1" ht="12.75">
      <c r="A64" s="10"/>
      <c r="G64" s="12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</row>
    <row r="65" spans="1:37" s="11" customFormat="1" ht="12.75">
      <c r="A65" s="10"/>
      <c r="G65" s="12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</row>
    <row r="66" spans="1:37" s="11" customFormat="1" ht="12.75">
      <c r="A66" s="10"/>
      <c r="G66" s="12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</row>
    <row r="67" spans="1:37" s="11" customFormat="1" ht="12.75">
      <c r="A67" s="10"/>
      <c r="G67" s="12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</row>
    <row r="68" spans="1:37" s="11" customFormat="1" ht="12.75">
      <c r="A68" s="10"/>
      <c r="G68" s="12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</row>
    <row r="69" spans="1:37" s="11" customFormat="1" ht="12.75">
      <c r="A69" s="10"/>
      <c r="G69" s="12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</row>
    <row r="70" spans="1:37" s="11" customFormat="1" ht="12.75">
      <c r="A70" s="10"/>
      <c r="G70" s="12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</row>
    <row r="71" spans="1:37" s="11" customFormat="1" ht="12.75">
      <c r="A71" s="10"/>
      <c r="G71" s="12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</row>
    <row r="72" spans="1:37" s="11" customFormat="1" ht="12.75">
      <c r="A72" s="10"/>
      <c r="G72" s="12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</row>
    <row r="73" spans="1:37" s="11" customFormat="1" ht="12.75">
      <c r="A73" s="10"/>
      <c r="G73" s="12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</row>
    <row r="74" spans="1:37" s="11" customFormat="1" ht="12.75">
      <c r="A74" s="10"/>
      <c r="G74" s="12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</row>
    <row r="75" spans="1:37" s="11" customFormat="1" ht="12.75">
      <c r="A75" s="10"/>
      <c r="G75" s="12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</row>
  </sheetData>
  <sheetProtection/>
  <mergeCells count="1">
    <mergeCell ref="A1:I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0"/>
  </sheetPr>
  <dimension ref="A1:AW83"/>
  <sheetViews>
    <sheetView zoomScalePageLayoutView="0" workbookViewId="0" topLeftCell="A10">
      <selection activeCell="J26" sqref="J26"/>
    </sheetView>
  </sheetViews>
  <sheetFormatPr defaultColWidth="9.00390625" defaultRowHeight="12.75"/>
  <cols>
    <col min="1" max="1" width="11.125" style="4" customWidth="1"/>
    <col min="2" max="2" width="10.25390625" style="1" customWidth="1"/>
    <col min="3" max="3" width="9.125" style="1" customWidth="1"/>
    <col min="4" max="5" width="11.00390625" style="1" customWidth="1"/>
    <col min="6" max="6" width="4.375" style="1" customWidth="1"/>
    <col min="7" max="7" width="36.375" style="2" customWidth="1"/>
    <col min="8" max="8" width="10.125" style="1" customWidth="1"/>
    <col min="9" max="9" width="11.25390625" style="13" customWidth="1"/>
    <col min="10" max="49" width="9.125" style="10" customWidth="1"/>
    <col min="50" max="16384" width="9.125" style="1" customWidth="1"/>
  </cols>
  <sheetData>
    <row r="1" spans="1:9" ht="20.25">
      <c r="A1" s="67" t="s">
        <v>40</v>
      </c>
      <c r="B1" s="68"/>
      <c r="C1" s="68"/>
      <c r="D1" s="68"/>
      <c r="E1" s="68"/>
      <c r="F1" s="68"/>
      <c r="G1" s="68"/>
      <c r="H1" s="68"/>
      <c r="I1" s="69"/>
    </row>
    <row r="2" spans="1:10" ht="63.75">
      <c r="A2" s="48" t="s">
        <v>6</v>
      </c>
      <c r="B2" s="48" t="s">
        <v>2</v>
      </c>
      <c r="C2" s="48" t="s">
        <v>8</v>
      </c>
      <c r="D2" s="48" t="s">
        <v>3</v>
      </c>
      <c r="E2" s="48" t="s">
        <v>9</v>
      </c>
      <c r="F2" s="48" t="s">
        <v>10</v>
      </c>
      <c r="G2" s="48" t="s">
        <v>21</v>
      </c>
      <c r="H2" s="48" t="s">
        <v>5</v>
      </c>
      <c r="I2" s="48" t="s">
        <v>12</v>
      </c>
      <c r="J2" s="14"/>
    </row>
    <row r="3" spans="1:49" s="3" customFormat="1" ht="25.5" customHeight="1">
      <c r="A3" s="49">
        <v>39637.73</v>
      </c>
      <c r="B3" s="49">
        <v>2570.9</v>
      </c>
      <c r="C3" s="49">
        <v>4.01</v>
      </c>
      <c r="D3" s="41">
        <f>B3*C3*12</f>
        <v>123711.70799999998</v>
      </c>
      <c r="E3" s="41">
        <f>A3+D3+D4+D5</f>
        <v>201664.59399999998</v>
      </c>
      <c r="F3" s="50">
        <v>1</v>
      </c>
      <c r="G3" s="42" t="s">
        <v>192</v>
      </c>
      <c r="H3" s="41">
        <v>17589</v>
      </c>
      <c r="I3" s="41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</row>
    <row r="4" spans="1:49" s="3" customFormat="1" ht="38.25">
      <c r="A4" s="49"/>
      <c r="B4" s="49">
        <v>731.3</v>
      </c>
      <c r="C4" s="49"/>
      <c r="D4" s="41">
        <f>B4*C3*12</f>
        <v>35190.155999999995</v>
      </c>
      <c r="E4" s="49"/>
      <c r="F4" s="50">
        <v>2</v>
      </c>
      <c r="G4" s="42" t="s">
        <v>193</v>
      </c>
      <c r="H4" s="41">
        <v>1600</v>
      </c>
      <c r="I4" s="41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</row>
    <row r="5" spans="1:49" s="3" customFormat="1" ht="12.75">
      <c r="A5" s="49" t="s">
        <v>318</v>
      </c>
      <c r="B5" s="49"/>
      <c r="C5" s="49"/>
      <c r="D5" s="41">
        <v>3125</v>
      </c>
      <c r="E5" s="49"/>
      <c r="F5" s="50">
        <v>3</v>
      </c>
      <c r="G5" s="42" t="s">
        <v>92</v>
      </c>
      <c r="H5" s="41">
        <v>5132</v>
      </c>
      <c r="I5" s="41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</row>
    <row r="6" spans="1:49" s="3" customFormat="1" ht="12.75">
      <c r="A6" s="49"/>
      <c r="B6" s="49"/>
      <c r="C6" s="49"/>
      <c r="D6" s="49"/>
      <c r="E6" s="49"/>
      <c r="F6" s="50">
        <v>4</v>
      </c>
      <c r="G6" s="42" t="s">
        <v>91</v>
      </c>
      <c r="H6" s="41">
        <v>8885</v>
      </c>
      <c r="I6" s="41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</row>
    <row r="7" spans="1:49" s="3" customFormat="1" ht="25.5">
      <c r="A7" s="49"/>
      <c r="B7" s="49"/>
      <c r="C7" s="49"/>
      <c r="D7" s="49"/>
      <c r="E7" s="49"/>
      <c r="F7" s="50">
        <v>5</v>
      </c>
      <c r="G7" s="42" t="s">
        <v>270</v>
      </c>
      <c r="H7" s="41">
        <v>120641</v>
      </c>
      <c r="I7" s="41"/>
      <c r="J7" s="10"/>
      <c r="K7" s="30"/>
      <c r="L7" s="3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</row>
    <row r="8" spans="1:49" s="3" customFormat="1" ht="25.5">
      <c r="A8" s="49"/>
      <c r="B8" s="49"/>
      <c r="C8" s="49"/>
      <c r="D8" s="49"/>
      <c r="E8" s="49"/>
      <c r="F8" s="50">
        <v>6</v>
      </c>
      <c r="G8" s="42" t="s">
        <v>158</v>
      </c>
      <c r="H8" s="41">
        <v>414</v>
      </c>
      <c r="I8" s="41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</row>
    <row r="9" spans="1:49" s="3" customFormat="1" ht="25.5">
      <c r="A9" s="49"/>
      <c r="B9" s="49"/>
      <c r="C9" s="49"/>
      <c r="D9" s="49"/>
      <c r="E9" s="49"/>
      <c r="F9" s="50">
        <v>7</v>
      </c>
      <c r="G9" s="42" t="s">
        <v>20</v>
      </c>
      <c r="H9" s="41">
        <v>2915.76</v>
      </c>
      <c r="I9" s="41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</row>
    <row r="10" spans="1:49" s="3" customFormat="1" ht="25.5">
      <c r="A10" s="49"/>
      <c r="B10" s="49"/>
      <c r="C10" s="49"/>
      <c r="D10" s="49"/>
      <c r="E10" s="49"/>
      <c r="F10" s="50">
        <v>8</v>
      </c>
      <c r="G10" s="42" t="s">
        <v>252</v>
      </c>
      <c r="H10" s="41">
        <v>283.36</v>
      </c>
      <c r="I10" s="41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</row>
    <row r="11" spans="1:49" s="15" customFormat="1" ht="25.5">
      <c r="A11" s="49"/>
      <c r="B11" s="49"/>
      <c r="C11" s="49"/>
      <c r="D11" s="49"/>
      <c r="E11" s="49"/>
      <c r="F11" s="50">
        <v>9</v>
      </c>
      <c r="G11" s="42" t="s">
        <v>247</v>
      </c>
      <c r="H11" s="41">
        <v>512</v>
      </c>
      <c r="I11" s="41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</row>
    <row r="12" spans="1:49" s="15" customFormat="1" ht="12.75">
      <c r="A12" s="49"/>
      <c r="B12" s="49"/>
      <c r="C12" s="49"/>
      <c r="D12" s="49"/>
      <c r="E12" s="49"/>
      <c r="F12" s="49"/>
      <c r="G12" s="52" t="s">
        <v>11</v>
      </c>
      <c r="H12" s="41">
        <f>SUM(H3:H11)</f>
        <v>157972.12</v>
      </c>
      <c r="I12" s="41">
        <f>E3-H12</f>
        <v>43692.47399999999</v>
      </c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</row>
    <row r="13" s="10" customFormat="1" ht="12.75">
      <c r="G13" s="16"/>
    </row>
    <row r="14" s="10" customFormat="1" ht="12.75">
      <c r="G14" s="16"/>
    </row>
    <row r="15" s="10" customFormat="1" ht="12.75">
      <c r="G15" s="16"/>
    </row>
    <row r="16" s="10" customFormat="1" ht="12.75">
      <c r="G16" s="16"/>
    </row>
    <row r="17" s="10" customFormat="1" ht="12.75">
      <c r="G17" s="16"/>
    </row>
    <row r="18" s="10" customFormat="1" ht="12.75">
      <c r="G18" s="16"/>
    </row>
    <row r="19" s="10" customFormat="1" ht="12.75">
      <c r="G19" s="16"/>
    </row>
    <row r="20" s="10" customFormat="1" ht="12.75">
      <c r="G20" s="16"/>
    </row>
    <row r="21" s="10" customFormat="1" ht="12.75">
      <c r="G21" s="16"/>
    </row>
    <row r="22" s="10" customFormat="1" ht="12.75">
      <c r="G22" s="16"/>
    </row>
    <row r="23" s="10" customFormat="1" ht="12.75">
      <c r="G23" s="16"/>
    </row>
    <row r="24" s="10" customFormat="1" ht="12.75">
      <c r="G24" s="16"/>
    </row>
    <row r="25" s="10" customFormat="1" ht="12.75">
      <c r="G25" s="16"/>
    </row>
    <row r="26" s="10" customFormat="1" ht="12.75">
      <c r="G26" s="16"/>
    </row>
    <row r="27" s="10" customFormat="1" ht="12.75">
      <c r="G27" s="16"/>
    </row>
    <row r="28" s="10" customFormat="1" ht="12.75">
      <c r="G28" s="16"/>
    </row>
    <row r="29" s="10" customFormat="1" ht="12.75">
      <c r="G29" s="16"/>
    </row>
    <row r="30" s="10" customFormat="1" ht="12.75">
      <c r="G30" s="16"/>
    </row>
    <row r="31" s="10" customFormat="1" ht="12.75">
      <c r="G31" s="16"/>
    </row>
    <row r="32" s="10" customFormat="1" ht="12.75">
      <c r="G32" s="16"/>
    </row>
    <row r="33" s="10" customFormat="1" ht="12.75">
      <c r="G33" s="16"/>
    </row>
    <row r="34" s="10" customFormat="1" ht="12.75">
      <c r="G34" s="16"/>
    </row>
    <row r="35" s="10" customFormat="1" ht="12.75">
      <c r="G35" s="16"/>
    </row>
    <row r="36" s="10" customFormat="1" ht="12.75">
      <c r="G36" s="16"/>
    </row>
    <row r="37" s="10" customFormat="1" ht="12.75">
      <c r="G37" s="16"/>
    </row>
    <row r="38" s="10" customFormat="1" ht="12.75">
      <c r="G38" s="16"/>
    </row>
    <row r="39" s="10" customFormat="1" ht="12.75">
      <c r="G39" s="16"/>
    </row>
    <row r="40" s="10" customFormat="1" ht="12.75">
      <c r="G40" s="16"/>
    </row>
    <row r="41" s="10" customFormat="1" ht="12.75">
      <c r="G41" s="16"/>
    </row>
    <row r="42" s="10" customFormat="1" ht="12.75">
      <c r="G42" s="16"/>
    </row>
    <row r="43" s="10" customFormat="1" ht="12.75">
      <c r="G43" s="16"/>
    </row>
    <row r="44" s="10" customFormat="1" ht="12.75">
      <c r="G44" s="16"/>
    </row>
    <row r="45" s="10" customFormat="1" ht="12.75">
      <c r="G45" s="16"/>
    </row>
    <row r="46" s="10" customFormat="1" ht="12.75">
      <c r="G46" s="16"/>
    </row>
    <row r="47" s="10" customFormat="1" ht="12.75">
      <c r="G47" s="16"/>
    </row>
    <row r="48" s="10" customFormat="1" ht="12.75">
      <c r="G48" s="16"/>
    </row>
    <row r="49" s="10" customFormat="1" ht="12.75">
      <c r="G49" s="16"/>
    </row>
    <row r="50" s="10" customFormat="1" ht="12.75">
      <c r="G50" s="16"/>
    </row>
    <row r="51" s="10" customFormat="1" ht="12.75">
      <c r="G51" s="16"/>
    </row>
    <row r="52" s="10" customFormat="1" ht="12.75">
      <c r="G52" s="16"/>
    </row>
    <row r="53" s="10" customFormat="1" ht="12.75">
      <c r="G53" s="16"/>
    </row>
    <row r="54" s="10" customFormat="1" ht="12.75">
      <c r="G54" s="16"/>
    </row>
    <row r="55" s="10" customFormat="1" ht="12.75">
      <c r="G55" s="16"/>
    </row>
    <row r="56" s="10" customFormat="1" ht="12.75">
      <c r="G56" s="16"/>
    </row>
    <row r="57" s="10" customFormat="1" ht="12.75">
      <c r="G57" s="16"/>
    </row>
    <row r="58" s="10" customFormat="1" ht="12.75">
      <c r="G58" s="16"/>
    </row>
    <row r="59" s="10" customFormat="1" ht="12.75">
      <c r="G59" s="16"/>
    </row>
    <row r="60" s="10" customFormat="1" ht="12.75">
      <c r="G60" s="16"/>
    </row>
    <row r="61" s="10" customFormat="1" ht="12.75">
      <c r="G61" s="16"/>
    </row>
    <row r="62" s="10" customFormat="1" ht="12.75">
      <c r="G62" s="16"/>
    </row>
    <row r="63" s="10" customFormat="1" ht="12.75">
      <c r="G63" s="16"/>
    </row>
    <row r="64" s="10" customFormat="1" ht="12.75">
      <c r="G64" s="16"/>
    </row>
    <row r="65" s="10" customFormat="1" ht="12.75">
      <c r="G65" s="16"/>
    </row>
    <row r="66" s="10" customFormat="1" ht="12.75">
      <c r="G66" s="16"/>
    </row>
    <row r="67" s="10" customFormat="1" ht="12.75">
      <c r="G67" s="16"/>
    </row>
    <row r="68" s="10" customFormat="1" ht="12.75">
      <c r="G68" s="16"/>
    </row>
    <row r="69" s="10" customFormat="1" ht="12.75">
      <c r="G69" s="16"/>
    </row>
    <row r="70" s="10" customFormat="1" ht="12.75">
      <c r="G70" s="16"/>
    </row>
    <row r="71" s="10" customFormat="1" ht="12.75">
      <c r="G71" s="16"/>
    </row>
    <row r="72" s="10" customFormat="1" ht="12.75">
      <c r="G72" s="16"/>
    </row>
    <row r="73" s="10" customFormat="1" ht="12.75">
      <c r="G73" s="16"/>
    </row>
    <row r="74" s="10" customFormat="1" ht="12.75">
      <c r="G74" s="16"/>
    </row>
    <row r="75" s="10" customFormat="1" ht="12.75">
      <c r="G75" s="16"/>
    </row>
    <row r="76" s="10" customFormat="1" ht="12.75">
      <c r="G76" s="16"/>
    </row>
    <row r="77" s="10" customFormat="1" ht="12.75">
      <c r="G77" s="16"/>
    </row>
    <row r="78" s="10" customFormat="1" ht="12.75">
      <c r="G78" s="16"/>
    </row>
    <row r="79" s="10" customFormat="1" ht="12.75">
      <c r="G79" s="16"/>
    </row>
    <row r="80" s="10" customFormat="1" ht="12.75">
      <c r="G80" s="16"/>
    </row>
    <row r="81" s="10" customFormat="1" ht="12.75">
      <c r="G81" s="16"/>
    </row>
    <row r="82" s="10" customFormat="1" ht="12.75">
      <c r="G82" s="16"/>
    </row>
    <row r="83" s="10" customFormat="1" ht="12.75">
      <c r="G83" s="16"/>
    </row>
  </sheetData>
  <sheetProtection/>
  <mergeCells count="1">
    <mergeCell ref="A1:I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45"/>
  </sheetPr>
  <dimension ref="A1:AY56"/>
  <sheetViews>
    <sheetView zoomScalePageLayoutView="0" workbookViewId="0" topLeftCell="A13">
      <selection activeCell="E3" sqref="E3"/>
    </sheetView>
  </sheetViews>
  <sheetFormatPr defaultColWidth="9.00390625" defaultRowHeight="12.75"/>
  <cols>
    <col min="1" max="1" width="12.625" style="4" customWidth="1"/>
    <col min="2" max="3" width="9.125" style="1" customWidth="1"/>
    <col min="4" max="4" width="10.875" style="1" customWidth="1"/>
    <col min="5" max="5" width="9.75390625" style="1" customWidth="1"/>
    <col min="6" max="6" width="4.375" style="1" customWidth="1"/>
    <col min="7" max="7" width="37.00390625" style="2" customWidth="1"/>
    <col min="8" max="8" width="12.125" style="1" customWidth="1"/>
    <col min="9" max="9" width="13.625" style="13" customWidth="1"/>
    <col min="10" max="51" width="9.125" style="10" customWidth="1"/>
    <col min="52" max="16384" width="9.125" style="1" customWidth="1"/>
  </cols>
  <sheetData>
    <row r="1" spans="1:10" ht="21" customHeight="1">
      <c r="A1" s="80" t="s">
        <v>39</v>
      </c>
      <c r="B1" s="81"/>
      <c r="C1" s="81"/>
      <c r="D1" s="81"/>
      <c r="E1" s="81"/>
      <c r="F1" s="81"/>
      <c r="G1" s="81"/>
      <c r="H1" s="81"/>
      <c r="I1" s="81"/>
      <c r="J1" s="38"/>
    </row>
    <row r="2" spans="1:10" ht="63.75">
      <c r="A2" s="48" t="s">
        <v>6</v>
      </c>
      <c r="B2" s="48" t="s">
        <v>2</v>
      </c>
      <c r="C2" s="48" t="s">
        <v>8</v>
      </c>
      <c r="D2" s="48" t="s">
        <v>3</v>
      </c>
      <c r="E2" s="48" t="s">
        <v>9</v>
      </c>
      <c r="F2" s="48" t="s">
        <v>10</v>
      </c>
      <c r="G2" s="48" t="s">
        <v>4</v>
      </c>
      <c r="H2" s="48" t="s">
        <v>5</v>
      </c>
      <c r="I2" s="48" t="s">
        <v>12</v>
      </c>
      <c r="J2" s="14"/>
    </row>
    <row r="3" spans="1:51" s="3" customFormat="1" ht="23.25" customHeight="1">
      <c r="A3" s="41">
        <v>244592.49</v>
      </c>
      <c r="B3" s="41">
        <v>5556.5</v>
      </c>
      <c r="C3" s="41">
        <v>4.01</v>
      </c>
      <c r="D3" s="41">
        <f>B3*C3*12</f>
        <v>267378.77999999997</v>
      </c>
      <c r="E3" s="41">
        <f>A3+D3+D4</f>
        <v>515096.26999999996</v>
      </c>
      <c r="F3" s="50">
        <v>1</v>
      </c>
      <c r="G3" s="42" t="s">
        <v>180</v>
      </c>
      <c r="H3" s="51">
        <v>1834</v>
      </c>
      <c r="I3" s="41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</row>
    <row r="4" spans="1:51" s="3" customFormat="1" ht="25.5">
      <c r="A4" s="49" t="s">
        <v>318</v>
      </c>
      <c r="B4" s="49"/>
      <c r="C4" s="49"/>
      <c r="D4" s="41">
        <v>3125</v>
      </c>
      <c r="E4" s="49"/>
      <c r="F4" s="50">
        <v>2</v>
      </c>
      <c r="G4" s="42" t="s">
        <v>281</v>
      </c>
      <c r="H4" s="51">
        <v>3000</v>
      </c>
      <c r="I4" s="41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</row>
    <row r="5" spans="1:51" s="3" customFormat="1" ht="12.75">
      <c r="A5" s="49"/>
      <c r="B5" s="49"/>
      <c r="C5" s="49"/>
      <c r="D5" s="49"/>
      <c r="E5" s="49"/>
      <c r="F5" s="50">
        <v>3</v>
      </c>
      <c r="G5" s="42" t="s">
        <v>181</v>
      </c>
      <c r="H5" s="51">
        <v>2084</v>
      </c>
      <c r="I5" s="41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</row>
    <row r="6" spans="1:51" s="3" customFormat="1" ht="12.75">
      <c r="A6" s="49"/>
      <c r="B6" s="49"/>
      <c r="C6" s="49"/>
      <c r="D6" s="49"/>
      <c r="E6" s="49"/>
      <c r="F6" s="50">
        <v>4</v>
      </c>
      <c r="G6" s="42" t="s">
        <v>123</v>
      </c>
      <c r="H6" s="41">
        <v>27683</v>
      </c>
      <c r="I6" s="41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</row>
    <row r="7" spans="1:51" s="3" customFormat="1" ht="12.75">
      <c r="A7" s="49"/>
      <c r="B7" s="49"/>
      <c r="C7" s="49"/>
      <c r="D7" s="49"/>
      <c r="E7" s="49"/>
      <c r="F7" s="50">
        <v>5</v>
      </c>
      <c r="G7" s="42" t="s">
        <v>231</v>
      </c>
      <c r="H7" s="51">
        <v>41518</v>
      </c>
      <c r="I7" s="41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</row>
    <row r="8" spans="1:51" s="3" customFormat="1" ht="12.75">
      <c r="A8" s="49"/>
      <c r="B8" s="49"/>
      <c r="C8" s="49"/>
      <c r="D8" s="49"/>
      <c r="E8" s="49"/>
      <c r="F8" s="50">
        <v>6</v>
      </c>
      <c r="G8" s="42" t="s">
        <v>156</v>
      </c>
      <c r="H8" s="51">
        <v>272</v>
      </c>
      <c r="I8" s="41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</row>
    <row r="9" spans="1:51" s="15" customFormat="1" ht="26.25" customHeight="1">
      <c r="A9" s="49"/>
      <c r="B9" s="49"/>
      <c r="C9" s="49"/>
      <c r="D9" s="49"/>
      <c r="E9" s="49"/>
      <c r="F9" s="50">
        <v>7</v>
      </c>
      <c r="G9" s="42" t="s">
        <v>239</v>
      </c>
      <c r="H9" s="51">
        <v>336</v>
      </c>
      <c r="I9" s="41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</row>
    <row r="10" spans="1:51" s="20" customFormat="1" ht="16.5" customHeight="1">
      <c r="A10" s="49"/>
      <c r="B10" s="49"/>
      <c r="C10" s="49"/>
      <c r="D10" s="49"/>
      <c r="E10" s="49"/>
      <c r="F10" s="50">
        <v>8</v>
      </c>
      <c r="G10" s="42" t="s">
        <v>196</v>
      </c>
      <c r="H10" s="51">
        <v>1500</v>
      </c>
      <c r="I10" s="41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</row>
    <row r="11" spans="1:9" s="10" customFormat="1" ht="30" customHeight="1">
      <c r="A11" s="49"/>
      <c r="B11" s="49"/>
      <c r="C11" s="49"/>
      <c r="D11" s="49"/>
      <c r="E11" s="49"/>
      <c r="F11" s="50">
        <v>9</v>
      </c>
      <c r="G11" s="42" t="s">
        <v>237</v>
      </c>
      <c r="H11" s="51">
        <v>956</v>
      </c>
      <c r="I11" s="41"/>
    </row>
    <row r="12" spans="1:9" s="10" customFormat="1" ht="30" customHeight="1">
      <c r="A12" s="49"/>
      <c r="B12" s="49"/>
      <c r="C12" s="49"/>
      <c r="D12" s="49"/>
      <c r="E12" s="49"/>
      <c r="F12" s="50">
        <v>10</v>
      </c>
      <c r="G12" s="42" t="s">
        <v>282</v>
      </c>
      <c r="H12" s="51">
        <v>14691</v>
      </c>
      <c r="I12" s="41"/>
    </row>
    <row r="13" spans="1:9" s="10" customFormat="1" ht="30" customHeight="1">
      <c r="A13" s="49"/>
      <c r="B13" s="49"/>
      <c r="C13" s="49"/>
      <c r="D13" s="49"/>
      <c r="E13" s="49"/>
      <c r="F13" s="50">
        <v>11</v>
      </c>
      <c r="G13" s="42" t="s">
        <v>283</v>
      </c>
      <c r="H13" s="51">
        <v>7135</v>
      </c>
      <c r="I13" s="41"/>
    </row>
    <row r="14" spans="1:9" s="10" customFormat="1" ht="15" customHeight="1">
      <c r="A14" s="49"/>
      <c r="B14" s="49"/>
      <c r="C14" s="49"/>
      <c r="D14" s="49"/>
      <c r="E14" s="49"/>
      <c r="F14" s="50">
        <v>12</v>
      </c>
      <c r="G14" s="42" t="s">
        <v>227</v>
      </c>
      <c r="H14" s="51">
        <v>31910</v>
      </c>
      <c r="I14" s="41"/>
    </row>
    <row r="15" spans="1:9" s="10" customFormat="1" ht="17.25" customHeight="1">
      <c r="A15" s="49"/>
      <c r="B15" s="49"/>
      <c r="C15" s="49"/>
      <c r="D15" s="49"/>
      <c r="E15" s="49"/>
      <c r="F15" s="50">
        <v>13</v>
      </c>
      <c r="G15" s="42" t="s">
        <v>230</v>
      </c>
      <c r="H15" s="51">
        <v>35628</v>
      </c>
      <c r="I15" s="41"/>
    </row>
    <row r="16" spans="1:9" s="10" customFormat="1" ht="18" customHeight="1">
      <c r="A16" s="49"/>
      <c r="B16" s="49"/>
      <c r="C16" s="49"/>
      <c r="D16" s="49"/>
      <c r="E16" s="49"/>
      <c r="F16" s="50">
        <v>14</v>
      </c>
      <c r="G16" s="42" t="s">
        <v>223</v>
      </c>
      <c r="H16" s="51">
        <v>15394</v>
      </c>
      <c r="I16" s="41"/>
    </row>
    <row r="17" spans="1:9" s="10" customFormat="1" ht="28.5" customHeight="1">
      <c r="A17" s="49"/>
      <c r="B17" s="49"/>
      <c r="C17" s="49"/>
      <c r="D17" s="49"/>
      <c r="E17" s="49"/>
      <c r="F17" s="50">
        <v>15</v>
      </c>
      <c r="G17" s="42" t="s">
        <v>284</v>
      </c>
      <c r="H17" s="51">
        <v>68400</v>
      </c>
      <c r="I17" s="41"/>
    </row>
    <row r="18" spans="1:9" s="10" customFormat="1" ht="30" customHeight="1">
      <c r="A18" s="49"/>
      <c r="B18" s="49"/>
      <c r="C18" s="49"/>
      <c r="D18" s="49"/>
      <c r="E18" s="49"/>
      <c r="F18" s="50">
        <v>16</v>
      </c>
      <c r="G18" s="42" t="s">
        <v>247</v>
      </c>
      <c r="H18" s="51">
        <v>714</v>
      </c>
      <c r="I18" s="41"/>
    </row>
    <row r="19" spans="1:9" s="10" customFormat="1" ht="27" customHeight="1">
      <c r="A19" s="49"/>
      <c r="B19" s="49"/>
      <c r="C19" s="49"/>
      <c r="D19" s="49"/>
      <c r="E19" s="49"/>
      <c r="F19" s="50">
        <v>17</v>
      </c>
      <c r="G19" s="42" t="s">
        <v>253</v>
      </c>
      <c r="H19" s="51">
        <v>23800</v>
      </c>
      <c r="I19" s="41"/>
    </row>
    <row r="20" spans="1:9" s="10" customFormat="1" ht="25.5" customHeight="1">
      <c r="A20" s="49"/>
      <c r="B20" s="49"/>
      <c r="C20" s="49"/>
      <c r="D20" s="49"/>
      <c r="E20" s="49"/>
      <c r="F20" s="50">
        <v>18</v>
      </c>
      <c r="G20" s="42" t="s">
        <v>252</v>
      </c>
      <c r="H20" s="41">
        <v>283.36</v>
      </c>
      <c r="I20" s="41"/>
    </row>
    <row r="21" spans="1:9" ht="25.5">
      <c r="A21" s="49"/>
      <c r="B21" s="49"/>
      <c r="C21" s="49"/>
      <c r="D21" s="49"/>
      <c r="E21" s="49"/>
      <c r="F21" s="50">
        <v>19</v>
      </c>
      <c r="G21" s="42" t="s">
        <v>20</v>
      </c>
      <c r="H21" s="51">
        <v>10988.81</v>
      </c>
      <c r="I21" s="41"/>
    </row>
    <row r="22" spans="1:9" ht="12.75">
      <c r="A22" s="49"/>
      <c r="B22" s="49"/>
      <c r="C22" s="49"/>
      <c r="D22" s="49"/>
      <c r="E22" s="49"/>
      <c r="F22" s="49"/>
      <c r="G22" s="52" t="s">
        <v>11</v>
      </c>
      <c r="H22" s="41">
        <f>SUM(H3:H21)</f>
        <v>288127.17</v>
      </c>
      <c r="I22" s="41">
        <f>E3-H22</f>
        <v>226969.09999999998</v>
      </c>
    </row>
    <row r="23" spans="1:9" ht="12.75">
      <c r="A23" s="43"/>
      <c r="B23" s="43"/>
      <c r="C23" s="43"/>
      <c r="D23" s="43"/>
      <c r="E23" s="43"/>
      <c r="F23" s="43"/>
      <c r="G23" s="44"/>
      <c r="H23" s="43"/>
      <c r="I23" s="43"/>
    </row>
    <row r="24" spans="1:9" ht="12.75">
      <c r="A24" s="10"/>
      <c r="B24" s="10"/>
      <c r="C24" s="10"/>
      <c r="D24" s="10"/>
      <c r="E24" s="10"/>
      <c r="F24" s="10"/>
      <c r="G24" s="16"/>
      <c r="H24" s="10"/>
      <c r="I24" s="10"/>
    </row>
    <row r="25" spans="1:9" ht="12.75">
      <c r="A25" s="10"/>
      <c r="B25" s="10"/>
      <c r="C25" s="10"/>
      <c r="D25" s="10"/>
      <c r="E25" s="10"/>
      <c r="F25" s="10"/>
      <c r="G25" s="16"/>
      <c r="H25" s="10"/>
      <c r="I25" s="10"/>
    </row>
    <row r="26" spans="1:9" ht="12.75">
      <c r="A26" s="10"/>
      <c r="B26" s="10"/>
      <c r="C26" s="10"/>
      <c r="D26" s="10"/>
      <c r="E26" s="10"/>
      <c r="F26" s="10"/>
      <c r="G26" s="16"/>
      <c r="H26" s="10"/>
      <c r="I26" s="10"/>
    </row>
    <row r="27" spans="1:9" ht="12.75">
      <c r="A27" s="10"/>
      <c r="B27" s="10"/>
      <c r="C27" s="10"/>
      <c r="D27" s="10"/>
      <c r="E27" s="10"/>
      <c r="F27" s="10"/>
      <c r="G27" s="16"/>
      <c r="H27" s="10"/>
      <c r="I27" s="10"/>
    </row>
    <row r="28" spans="1:9" ht="12.75">
      <c r="A28" s="10"/>
      <c r="B28" s="10"/>
      <c r="C28" s="10"/>
      <c r="D28" s="10"/>
      <c r="E28" s="10"/>
      <c r="F28" s="10"/>
      <c r="G28" s="16"/>
      <c r="H28" s="10"/>
      <c r="I28" s="10"/>
    </row>
    <row r="29" spans="1:9" ht="12.75">
      <c r="A29" s="10"/>
      <c r="B29" s="10"/>
      <c r="C29" s="10"/>
      <c r="D29" s="10"/>
      <c r="E29" s="10"/>
      <c r="F29" s="10"/>
      <c r="G29" s="16"/>
      <c r="H29" s="10"/>
      <c r="I29" s="10"/>
    </row>
    <row r="30" spans="1:9" ht="12.75">
      <c r="A30" s="10"/>
      <c r="B30" s="10"/>
      <c r="C30" s="10"/>
      <c r="D30" s="10"/>
      <c r="E30" s="10"/>
      <c r="F30" s="10"/>
      <c r="G30" s="16"/>
      <c r="H30" s="10"/>
      <c r="I30" s="10"/>
    </row>
    <row r="31" spans="1:9" ht="12.75">
      <c r="A31" s="10"/>
      <c r="B31" s="10"/>
      <c r="C31" s="10"/>
      <c r="D31" s="10"/>
      <c r="E31" s="10"/>
      <c r="F31" s="10"/>
      <c r="G31" s="16"/>
      <c r="H31" s="10"/>
      <c r="I31" s="10"/>
    </row>
    <row r="32" spans="1:9" ht="12.75">
      <c r="A32" s="10"/>
      <c r="B32" s="10"/>
      <c r="C32" s="10"/>
      <c r="D32" s="10"/>
      <c r="E32" s="10"/>
      <c r="F32" s="10"/>
      <c r="G32" s="16"/>
      <c r="H32" s="10"/>
      <c r="I32" s="10"/>
    </row>
    <row r="33" spans="1:9" ht="12.75">
      <c r="A33" s="10"/>
      <c r="B33" s="10"/>
      <c r="C33" s="10"/>
      <c r="D33" s="10"/>
      <c r="E33" s="10"/>
      <c r="F33" s="10"/>
      <c r="G33" s="16"/>
      <c r="H33" s="10"/>
      <c r="I33" s="10"/>
    </row>
    <row r="34" spans="1:9" ht="12.75">
      <c r="A34" s="10"/>
      <c r="B34" s="10"/>
      <c r="C34" s="10"/>
      <c r="D34" s="10" t="s">
        <v>19</v>
      </c>
      <c r="E34" s="10"/>
      <c r="F34" s="10"/>
      <c r="G34" s="16"/>
      <c r="H34" s="10"/>
      <c r="I34" s="10"/>
    </row>
    <row r="35" spans="1:9" ht="12.75">
      <c r="A35" s="10"/>
      <c r="B35" s="10"/>
      <c r="C35" s="10"/>
      <c r="D35" s="10"/>
      <c r="E35" s="10"/>
      <c r="F35" s="10"/>
      <c r="G35" s="16"/>
      <c r="H35" s="10"/>
      <c r="I35" s="10"/>
    </row>
    <row r="36" spans="1:9" ht="12.75">
      <c r="A36" s="10"/>
      <c r="B36" s="10"/>
      <c r="C36" s="10"/>
      <c r="D36" s="10"/>
      <c r="E36" s="10"/>
      <c r="F36" s="10"/>
      <c r="G36" s="16"/>
      <c r="H36" s="10"/>
      <c r="I36" s="10"/>
    </row>
    <row r="37" spans="1:9" ht="12.75">
      <c r="A37" s="10"/>
      <c r="B37" s="10"/>
      <c r="C37" s="10"/>
      <c r="D37" s="10"/>
      <c r="E37" s="10"/>
      <c r="F37" s="10"/>
      <c r="G37" s="16"/>
      <c r="H37" s="10"/>
      <c r="I37" s="10"/>
    </row>
    <row r="38" spans="1:9" ht="12.75">
      <c r="A38" s="10"/>
      <c r="B38" s="10"/>
      <c r="C38" s="10"/>
      <c r="D38" s="10"/>
      <c r="E38" s="10"/>
      <c r="F38" s="10"/>
      <c r="G38" s="16"/>
      <c r="H38" s="10"/>
      <c r="I38" s="10"/>
    </row>
    <row r="39" spans="1:9" ht="12.75">
      <c r="A39" s="10"/>
      <c r="B39" s="10"/>
      <c r="C39" s="10"/>
      <c r="D39" s="10"/>
      <c r="E39" s="10"/>
      <c r="F39" s="10"/>
      <c r="G39" s="16"/>
      <c r="H39" s="10"/>
      <c r="I39" s="10"/>
    </row>
    <row r="40" spans="1:9" ht="12.75">
      <c r="A40" s="10"/>
      <c r="B40" s="10"/>
      <c r="C40" s="10"/>
      <c r="D40" s="10"/>
      <c r="E40" s="10"/>
      <c r="F40" s="10"/>
      <c r="G40" s="16"/>
      <c r="H40" s="10"/>
      <c r="I40" s="10"/>
    </row>
    <row r="41" spans="1:9" ht="12.75">
      <c r="A41" s="10"/>
      <c r="B41" s="10"/>
      <c r="C41" s="10"/>
      <c r="D41" s="10"/>
      <c r="E41" s="10"/>
      <c r="F41" s="10"/>
      <c r="G41" s="16"/>
      <c r="H41" s="10"/>
      <c r="I41" s="10"/>
    </row>
    <row r="42" spans="1:9" ht="12.75">
      <c r="A42" s="10"/>
      <c r="B42" s="10"/>
      <c r="C42" s="10"/>
      <c r="D42" s="10"/>
      <c r="E42" s="10"/>
      <c r="F42" s="10"/>
      <c r="G42" s="16"/>
      <c r="H42" s="10"/>
      <c r="I42" s="10"/>
    </row>
    <row r="43" spans="1:9" ht="12.75">
      <c r="A43" s="10"/>
      <c r="B43" s="10"/>
      <c r="C43" s="10"/>
      <c r="D43" s="10"/>
      <c r="E43" s="10"/>
      <c r="F43" s="10"/>
      <c r="G43" s="16"/>
      <c r="H43" s="10"/>
      <c r="I43" s="10"/>
    </row>
    <row r="44" spans="1:9" ht="12.75">
      <c r="A44" s="10"/>
      <c r="B44" s="10"/>
      <c r="C44" s="10"/>
      <c r="D44" s="10"/>
      <c r="E44" s="10"/>
      <c r="F44" s="10"/>
      <c r="G44" s="16"/>
      <c r="H44" s="10"/>
      <c r="I44" s="10"/>
    </row>
    <row r="45" spans="1:9" ht="12.75">
      <c r="A45" s="10"/>
      <c r="B45" s="10"/>
      <c r="C45" s="10"/>
      <c r="D45" s="10"/>
      <c r="E45" s="10"/>
      <c r="F45" s="10"/>
      <c r="G45" s="16"/>
      <c r="H45" s="10"/>
      <c r="I45" s="10"/>
    </row>
    <row r="46" spans="1:9" ht="12.75">
      <c r="A46" s="10"/>
      <c r="B46" s="10"/>
      <c r="C46" s="10"/>
      <c r="D46" s="10"/>
      <c r="E46" s="10"/>
      <c r="F46" s="10"/>
      <c r="G46" s="16"/>
      <c r="H46" s="10"/>
      <c r="I46" s="10"/>
    </row>
    <row r="47" spans="1:9" ht="12.75">
      <c r="A47" s="10"/>
      <c r="B47" s="10"/>
      <c r="C47" s="10"/>
      <c r="D47" s="10"/>
      <c r="E47" s="10"/>
      <c r="F47" s="10"/>
      <c r="G47" s="16"/>
      <c r="H47" s="10"/>
      <c r="I47" s="10"/>
    </row>
    <row r="48" spans="1:9" ht="12.75">
      <c r="A48" s="10"/>
      <c r="B48" s="10"/>
      <c r="C48" s="10"/>
      <c r="D48" s="10"/>
      <c r="E48" s="10"/>
      <c r="F48" s="10"/>
      <c r="G48" s="16"/>
      <c r="H48" s="10"/>
      <c r="I48" s="10"/>
    </row>
    <row r="49" spans="1:9" ht="12.75">
      <c r="A49" s="10"/>
      <c r="B49" s="10"/>
      <c r="C49" s="10"/>
      <c r="D49" s="10"/>
      <c r="E49" s="10"/>
      <c r="F49" s="10"/>
      <c r="G49" s="16"/>
      <c r="H49" s="10"/>
      <c r="I49" s="10"/>
    </row>
    <row r="50" spans="1:9" ht="12.75">
      <c r="A50" s="10"/>
      <c r="B50" s="10"/>
      <c r="C50" s="10"/>
      <c r="D50" s="10"/>
      <c r="E50" s="10"/>
      <c r="F50" s="10"/>
      <c r="G50" s="16"/>
      <c r="H50" s="10"/>
      <c r="I50" s="10"/>
    </row>
    <row r="51" spans="1:9" ht="12.75">
      <c r="A51" s="10"/>
      <c r="B51" s="10"/>
      <c r="C51" s="10"/>
      <c r="D51" s="10"/>
      <c r="E51" s="10"/>
      <c r="F51" s="10"/>
      <c r="G51" s="16"/>
      <c r="H51" s="10"/>
      <c r="I51" s="10"/>
    </row>
    <row r="52" spans="1:9" ht="12.75">
      <c r="A52" s="10"/>
      <c r="B52" s="10"/>
      <c r="C52" s="10"/>
      <c r="D52" s="10"/>
      <c r="E52" s="10"/>
      <c r="F52" s="10"/>
      <c r="G52" s="16"/>
      <c r="H52" s="10"/>
      <c r="I52" s="10"/>
    </row>
    <row r="53" spans="1:9" ht="12.75">
      <c r="A53" s="10"/>
      <c r="B53" s="10"/>
      <c r="C53" s="10"/>
      <c r="D53" s="10"/>
      <c r="E53" s="10"/>
      <c r="F53" s="10"/>
      <c r="G53" s="16"/>
      <c r="H53" s="10"/>
      <c r="I53" s="10"/>
    </row>
    <row r="54" spans="1:9" ht="12.75">
      <c r="A54" s="10"/>
      <c r="B54" s="10"/>
      <c r="C54" s="10"/>
      <c r="D54" s="10"/>
      <c r="E54" s="10"/>
      <c r="F54" s="10"/>
      <c r="G54" s="16"/>
      <c r="H54" s="10"/>
      <c r="I54" s="10"/>
    </row>
    <row r="55" spans="1:9" ht="12.75">
      <c r="A55" s="10"/>
      <c r="B55" s="10"/>
      <c r="C55" s="10"/>
      <c r="D55" s="10"/>
      <c r="E55" s="10"/>
      <c r="F55" s="10"/>
      <c r="G55" s="16"/>
      <c r="H55" s="10"/>
      <c r="I55" s="10"/>
    </row>
    <row r="56" ht="12.75">
      <c r="G56" s="16"/>
    </row>
  </sheetData>
  <sheetProtection/>
  <mergeCells count="1">
    <mergeCell ref="A1:I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45"/>
  </sheetPr>
  <dimension ref="A1:BC65"/>
  <sheetViews>
    <sheetView zoomScalePageLayoutView="0" workbookViewId="0" topLeftCell="A22">
      <selection activeCell="A29" sqref="A1:I29"/>
    </sheetView>
  </sheetViews>
  <sheetFormatPr defaultColWidth="9.00390625" defaultRowHeight="12.75"/>
  <cols>
    <col min="1" max="1" width="11.375" style="4" customWidth="1"/>
    <col min="2" max="2" width="8.25390625" style="1" customWidth="1"/>
    <col min="3" max="3" width="9.125" style="1" customWidth="1"/>
    <col min="4" max="4" width="10.875" style="1" customWidth="1"/>
    <col min="5" max="5" width="11.00390625" style="1" customWidth="1"/>
    <col min="6" max="6" width="4.375" style="1" customWidth="1"/>
    <col min="7" max="7" width="52.25390625" style="2" customWidth="1"/>
    <col min="8" max="8" width="10.375" style="1" customWidth="1"/>
    <col min="9" max="9" width="10.375" style="13" customWidth="1"/>
    <col min="10" max="55" width="9.125" style="10" customWidth="1"/>
    <col min="56" max="16384" width="9.125" style="1" customWidth="1"/>
  </cols>
  <sheetData>
    <row r="1" spans="1:9" ht="28.5" customHeight="1">
      <c r="A1" s="67" t="s">
        <v>41</v>
      </c>
      <c r="B1" s="68"/>
      <c r="C1" s="68"/>
      <c r="D1" s="68"/>
      <c r="E1" s="68"/>
      <c r="F1" s="68"/>
      <c r="G1" s="68"/>
      <c r="H1" s="68"/>
      <c r="I1" s="69"/>
    </row>
    <row r="2" spans="1:10" ht="63.75">
      <c r="A2" s="48" t="s">
        <v>6</v>
      </c>
      <c r="B2" s="48" t="s">
        <v>2</v>
      </c>
      <c r="C2" s="48" t="s">
        <v>8</v>
      </c>
      <c r="D2" s="48" t="s">
        <v>3</v>
      </c>
      <c r="E2" s="48" t="s">
        <v>9</v>
      </c>
      <c r="F2" s="48" t="s">
        <v>10</v>
      </c>
      <c r="G2" s="48" t="s">
        <v>4</v>
      </c>
      <c r="H2" s="48" t="s">
        <v>5</v>
      </c>
      <c r="I2" s="48" t="s">
        <v>12</v>
      </c>
      <c r="J2" s="14"/>
    </row>
    <row r="3" spans="1:55" s="3" customFormat="1" ht="25.5" customHeight="1">
      <c r="A3" s="41">
        <v>324503.96</v>
      </c>
      <c r="B3" s="41">
        <v>7229.3</v>
      </c>
      <c r="C3" s="41">
        <v>4.01</v>
      </c>
      <c r="D3" s="41">
        <f>B3*C3*12</f>
        <v>347873.91599999997</v>
      </c>
      <c r="E3" s="41">
        <f>A3+D3+D4</f>
        <v>678627.8759999999</v>
      </c>
      <c r="F3" s="50">
        <v>1</v>
      </c>
      <c r="G3" s="42" t="s">
        <v>94</v>
      </c>
      <c r="H3" s="41">
        <v>77270</v>
      </c>
      <c r="I3" s="41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</row>
    <row r="4" spans="1:55" s="3" customFormat="1" ht="12.75">
      <c r="A4" s="49" t="s">
        <v>318</v>
      </c>
      <c r="B4" s="49"/>
      <c r="C4" s="49"/>
      <c r="D4" s="41">
        <v>6250</v>
      </c>
      <c r="E4" s="49"/>
      <c r="F4" s="50">
        <v>2</v>
      </c>
      <c r="G4" s="42" t="s">
        <v>212</v>
      </c>
      <c r="H4" s="41">
        <v>3600</v>
      </c>
      <c r="I4" s="41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</row>
    <row r="5" spans="1:55" s="3" customFormat="1" ht="12.75">
      <c r="A5" s="49"/>
      <c r="B5" s="49"/>
      <c r="C5" s="49"/>
      <c r="D5" s="49"/>
      <c r="E5" s="49"/>
      <c r="F5" s="50">
        <v>3</v>
      </c>
      <c r="G5" s="42" t="s">
        <v>213</v>
      </c>
      <c r="H5" s="41">
        <v>1600</v>
      </c>
      <c r="I5" s="41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</row>
    <row r="6" spans="1:55" s="3" customFormat="1" ht="12.75">
      <c r="A6" s="49"/>
      <c r="B6" s="49"/>
      <c r="C6" s="49"/>
      <c r="D6" s="49"/>
      <c r="E6" s="49"/>
      <c r="F6" s="50">
        <v>4</v>
      </c>
      <c r="G6" s="42" t="s">
        <v>95</v>
      </c>
      <c r="H6" s="41">
        <v>4304</v>
      </c>
      <c r="I6" s="41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</row>
    <row r="7" spans="1:55" s="3" customFormat="1" ht="12.75">
      <c r="A7" s="49"/>
      <c r="B7" s="49"/>
      <c r="C7" s="49"/>
      <c r="D7" s="49"/>
      <c r="E7" s="49"/>
      <c r="F7" s="50">
        <v>5</v>
      </c>
      <c r="G7" s="42" t="s">
        <v>285</v>
      </c>
      <c r="H7" s="41">
        <v>2463</v>
      </c>
      <c r="I7" s="41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</row>
    <row r="8" spans="1:55" s="3" customFormat="1" ht="12.75">
      <c r="A8" s="49"/>
      <c r="B8" s="49"/>
      <c r="C8" s="49"/>
      <c r="D8" s="49"/>
      <c r="E8" s="49"/>
      <c r="F8" s="50">
        <v>6</v>
      </c>
      <c r="G8" s="42" t="s">
        <v>96</v>
      </c>
      <c r="H8" s="41">
        <v>3929</v>
      </c>
      <c r="I8" s="41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</row>
    <row r="9" spans="1:55" s="3" customFormat="1" ht="15.75" customHeight="1">
      <c r="A9" s="49"/>
      <c r="B9" s="49"/>
      <c r="C9" s="49"/>
      <c r="D9" s="49"/>
      <c r="E9" s="49"/>
      <c r="F9" s="50">
        <v>7</v>
      </c>
      <c r="G9" s="42" t="s">
        <v>287</v>
      </c>
      <c r="H9" s="41">
        <v>2448</v>
      </c>
      <c r="I9" s="41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</row>
    <row r="10" spans="1:55" s="3" customFormat="1" ht="15.75" customHeight="1">
      <c r="A10" s="49"/>
      <c r="B10" s="49"/>
      <c r="C10" s="49"/>
      <c r="D10" s="49"/>
      <c r="E10" s="49"/>
      <c r="F10" s="50">
        <v>8</v>
      </c>
      <c r="G10" s="42" t="s">
        <v>97</v>
      </c>
      <c r="H10" s="41">
        <v>1800</v>
      </c>
      <c r="I10" s="41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</row>
    <row r="11" spans="1:55" s="3" customFormat="1" ht="12.75">
      <c r="A11" s="49"/>
      <c r="B11" s="49"/>
      <c r="C11" s="49"/>
      <c r="D11" s="49"/>
      <c r="E11" s="49"/>
      <c r="F11" s="50">
        <v>9</v>
      </c>
      <c r="G11" s="42" t="s">
        <v>98</v>
      </c>
      <c r="H11" s="41">
        <v>2400</v>
      </c>
      <c r="I11" s="41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</row>
    <row r="12" spans="1:55" s="3" customFormat="1" ht="12.75">
      <c r="A12" s="49"/>
      <c r="B12" s="49"/>
      <c r="C12" s="49"/>
      <c r="D12" s="49"/>
      <c r="E12" s="49"/>
      <c r="F12" s="50">
        <v>10</v>
      </c>
      <c r="G12" s="42" t="s">
        <v>250</v>
      </c>
      <c r="H12" s="41">
        <v>3641</v>
      </c>
      <c r="I12" s="41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</row>
    <row r="13" spans="1:55" s="3" customFormat="1" ht="38.25">
      <c r="A13" s="49"/>
      <c r="B13" s="49"/>
      <c r="C13" s="49"/>
      <c r="D13" s="49"/>
      <c r="E13" s="49"/>
      <c r="F13" s="50">
        <v>11</v>
      </c>
      <c r="G13" s="42" t="s">
        <v>286</v>
      </c>
      <c r="H13" s="41">
        <v>51706</v>
      </c>
      <c r="I13" s="41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</row>
    <row r="14" spans="1:55" s="3" customFormat="1" ht="27" customHeight="1">
      <c r="A14" s="49"/>
      <c r="B14" s="49"/>
      <c r="C14" s="49"/>
      <c r="D14" s="49"/>
      <c r="E14" s="49"/>
      <c r="F14" s="50">
        <v>12</v>
      </c>
      <c r="G14" s="42" t="s">
        <v>99</v>
      </c>
      <c r="H14" s="41">
        <v>3600</v>
      </c>
      <c r="I14" s="41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</row>
    <row r="15" spans="1:55" s="15" customFormat="1" ht="12.75">
      <c r="A15" s="49"/>
      <c r="B15" s="49"/>
      <c r="C15" s="49"/>
      <c r="D15" s="49"/>
      <c r="E15" s="49"/>
      <c r="F15" s="50">
        <v>13</v>
      </c>
      <c r="G15" s="42" t="s">
        <v>100</v>
      </c>
      <c r="H15" s="41">
        <v>273231</v>
      </c>
      <c r="I15" s="41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</row>
    <row r="16" spans="1:55" s="11" customFormat="1" ht="12.75">
      <c r="A16" s="55"/>
      <c r="B16" s="55"/>
      <c r="C16" s="49"/>
      <c r="D16" s="49"/>
      <c r="E16" s="49"/>
      <c r="F16" s="50">
        <v>14</v>
      </c>
      <c r="G16" s="42" t="s">
        <v>122</v>
      </c>
      <c r="H16" s="41">
        <v>1250</v>
      </c>
      <c r="I16" s="41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</row>
    <row r="17" spans="1:55" s="11" customFormat="1" ht="25.5">
      <c r="A17" s="55"/>
      <c r="B17" s="55"/>
      <c r="C17" s="49"/>
      <c r="D17" s="49"/>
      <c r="E17" s="49"/>
      <c r="F17" s="50">
        <v>15</v>
      </c>
      <c r="G17" s="42" t="s">
        <v>132</v>
      </c>
      <c r="H17" s="41">
        <v>9681</v>
      </c>
      <c r="I17" s="41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</row>
    <row r="18" spans="1:55" s="11" customFormat="1" ht="25.5">
      <c r="A18" s="55"/>
      <c r="B18" s="55"/>
      <c r="C18" s="49"/>
      <c r="D18" s="49"/>
      <c r="E18" s="49"/>
      <c r="F18" s="50">
        <v>16</v>
      </c>
      <c r="G18" s="42" t="s">
        <v>288</v>
      </c>
      <c r="H18" s="41">
        <v>4009</v>
      </c>
      <c r="I18" s="41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</row>
    <row r="19" spans="1:55" s="11" customFormat="1" ht="12.75">
      <c r="A19" s="55"/>
      <c r="B19" s="55"/>
      <c r="C19" s="49"/>
      <c r="D19" s="49"/>
      <c r="E19" s="49"/>
      <c r="F19" s="50">
        <v>17</v>
      </c>
      <c r="G19" s="42" t="s">
        <v>155</v>
      </c>
      <c r="H19" s="41">
        <v>146</v>
      </c>
      <c r="I19" s="41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</row>
    <row r="20" spans="1:55" s="11" customFormat="1" ht="18.75" customHeight="1">
      <c r="A20" s="55"/>
      <c r="B20" s="55"/>
      <c r="C20" s="49"/>
      <c r="D20" s="49"/>
      <c r="E20" s="49"/>
      <c r="F20" s="50">
        <v>18</v>
      </c>
      <c r="G20" s="42" t="s">
        <v>239</v>
      </c>
      <c r="H20" s="57">
        <v>2683</v>
      </c>
      <c r="I20" s="41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</row>
    <row r="21" spans="1:55" s="11" customFormat="1" ht="12.75">
      <c r="A21" s="55"/>
      <c r="B21" s="55"/>
      <c r="C21" s="49"/>
      <c r="D21" s="49"/>
      <c r="E21" s="49"/>
      <c r="F21" s="50">
        <v>19</v>
      </c>
      <c r="G21" s="42" t="s">
        <v>182</v>
      </c>
      <c r="H21" s="57">
        <v>2754</v>
      </c>
      <c r="I21" s="41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</row>
    <row r="22" spans="1:55" s="11" customFormat="1" ht="12.75">
      <c r="A22" s="55"/>
      <c r="B22" s="55"/>
      <c r="C22" s="49"/>
      <c r="D22" s="49"/>
      <c r="E22" s="49"/>
      <c r="F22" s="50">
        <v>20</v>
      </c>
      <c r="G22" s="42" t="s">
        <v>290</v>
      </c>
      <c r="H22" s="57">
        <v>456</v>
      </c>
      <c r="I22" s="42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</row>
    <row r="23" spans="1:55" s="11" customFormat="1" ht="12.75">
      <c r="A23" s="64"/>
      <c r="B23" s="64"/>
      <c r="C23" s="49"/>
      <c r="D23" s="49"/>
      <c r="E23" s="49"/>
      <c r="F23" s="50">
        <v>21</v>
      </c>
      <c r="G23" s="42" t="s">
        <v>291</v>
      </c>
      <c r="H23" s="57">
        <v>7880</v>
      </c>
      <c r="I23" s="42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</row>
    <row r="24" spans="1:55" s="11" customFormat="1" ht="12" customHeight="1">
      <c r="A24" s="64"/>
      <c r="B24" s="64"/>
      <c r="C24" s="49"/>
      <c r="D24" s="49"/>
      <c r="E24" s="49"/>
      <c r="F24" s="50">
        <v>22</v>
      </c>
      <c r="G24" s="42" t="s">
        <v>247</v>
      </c>
      <c r="H24" s="57">
        <v>894</v>
      </c>
      <c r="I24" s="42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</row>
    <row r="25" spans="1:55" s="11" customFormat="1" ht="32.25" customHeight="1">
      <c r="A25" s="64"/>
      <c r="B25" s="64"/>
      <c r="C25" s="49"/>
      <c r="D25" s="49"/>
      <c r="E25" s="49"/>
      <c r="F25" s="50">
        <v>23</v>
      </c>
      <c r="G25" s="42" t="s">
        <v>289</v>
      </c>
      <c r="H25" s="57">
        <v>1291.5</v>
      </c>
      <c r="I25" s="42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</row>
    <row r="26" spans="1:55" s="11" customFormat="1" ht="12.75">
      <c r="A26" s="64"/>
      <c r="B26" s="64"/>
      <c r="C26" s="49"/>
      <c r="D26" s="49"/>
      <c r="E26" s="49"/>
      <c r="F26" s="50">
        <v>24</v>
      </c>
      <c r="G26" s="42" t="s">
        <v>253</v>
      </c>
      <c r="H26" s="57">
        <v>35700</v>
      </c>
      <c r="I26" s="42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</row>
    <row r="27" spans="1:55" s="11" customFormat="1" ht="12.75">
      <c r="A27" s="64"/>
      <c r="B27" s="64"/>
      <c r="C27" s="49"/>
      <c r="D27" s="49"/>
      <c r="E27" s="49"/>
      <c r="F27" s="50">
        <v>25</v>
      </c>
      <c r="G27" s="42" t="s">
        <v>252</v>
      </c>
      <c r="H27" s="41">
        <v>283.36</v>
      </c>
      <c r="I27" s="42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</row>
    <row r="28" spans="1:55" s="11" customFormat="1" ht="25.5">
      <c r="A28" s="64"/>
      <c r="B28" s="64"/>
      <c r="C28" s="49"/>
      <c r="D28" s="49"/>
      <c r="E28" s="49"/>
      <c r="F28" s="50">
        <v>26</v>
      </c>
      <c r="G28" s="42" t="s">
        <v>20</v>
      </c>
      <c r="H28" s="51">
        <v>9644.58</v>
      </c>
      <c r="I28" s="41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</row>
    <row r="29" spans="1:55" s="11" customFormat="1" ht="12.75">
      <c r="A29" s="64"/>
      <c r="B29" s="64"/>
      <c r="C29" s="49"/>
      <c r="D29" s="49"/>
      <c r="E29" s="49"/>
      <c r="F29" s="49"/>
      <c r="G29" s="52" t="s">
        <v>11</v>
      </c>
      <c r="H29" s="41">
        <f>SUM(H3:H28)</f>
        <v>508664.44</v>
      </c>
      <c r="I29" s="41">
        <f>E3-H29</f>
        <v>169963.43599999993</v>
      </c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</row>
    <row r="30" spans="1:55" s="11" customFormat="1" ht="12.75">
      <c r="A30" s="10"/>
      <c r="G30" s="12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</row>
    <row r="31" spans="1:55" s="11" customFormat="1" ht="12.75">
      <c r="A31" s="10"/>
      <c r="G31" s="12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</row>
    <row r="32" spans="1:55" s="11" customFormat="1" ht="12.75">
      <c r="A32" s="10"/>
      <c r="G32" s="45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</row>
    <row r="33" spans="1:55" s="11" customFormat="1" ht="12.75">
      <c r="A33" s="10"/>
      <c r="G33" s="12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</row>
    <row r="34" spans="1:55" s="11" customFormat="1" ht="12.75">
      <c r="A34" s="10"/>
      <c r="G34" s="12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</row>
    <row r="35" spans="1:55" s="11" customFormat="1" ht="12.75">
      <c r="A35" s="10"/>
      <c r="G35" s="12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</row>
    <row r="36" spans="1:55" s="11" customFormat="1" ht="12.75">
      <c r="A36" s="10"/>
      <c r="G36" s="12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</row>
    <row r="37" spans="1:55" s="11" customFormat="1" ht="12.75">
      <c r="A37" s="10"/>
      <c r="G37" s="12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</row>
    <row r="38" spans="1:55" s="11" customFormat="1" ht="12.75">
      <c r="A38" s="10"/>
      <c r="G38" s="12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</row>
    <row r="39" spans="1:55" s="11" customFormat="1" ht="12.75">
      <c r="A39" s="10"/>
      <c r="G39" s="12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</row>
    <row r="40" spans="1:55" s="11" customFormat="1" ht="12.75">
      <c r="A40" s="10"/>
      <c r="G40" s="12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</row>
    <row r="41" spans="1:55" s="11" customFormat="1" ht="12.75">
      <c r="A41" s="10"/>
      <c r="G41" s="12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</row>
    <row r="42" spans="1:55" s="11" customFormat="1" ht="12.75">
      <c r="A42" s="10"/>
      <c r="G42" s="12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</row>
    <row r="43" spans="1:55" s="11" customFormat="1" ht="12.75">
      <c r="A43" s="10"/>
      <c r="G43" s="12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</row>
    <row r="44" spans="1:55" s="11" customFormat="1" ht="12.75">
      <c r="A44" s="10"/>
      <c r="G44" s="12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</row>
    <row r="45" spans="1:55" s="11" customFormat="1" ht="12.75">
      <c r="A45" s="10"/>
      <c r="G45" s="12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</row>
    <row r="46" spans="1:55" s="11" customFormat="1" ht="12.75">
      <c r="A46" s="10"/>
      <c r="G46" s="12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</row>
    <row r="47" spans="1:55" s="11" customFormat="1" ht="12.75">
      <c r="A47" s="10"/>
      <c r="G47" s="12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</row>
    <row r="48" spans="1:55" s="11" customFormat="1" ht="12.75">
      <c r="A48" s="10"/>
      <c r="G48" s="12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</row>
    <row r="49" spans="1:55" s="11" customFormat="1" ht="12.75">
      <c r="A49" s="10"/>
      <c r="G49" s="12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</row>
    <row r="50" spans="1:55" s="11" customFormat="1" ht="12.75">
      <c r="A50" s="10"/>
      <c r="G50" s="12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</row>
    <row r="51" spans="1:55" s="11" customFormat="1" ht="12.75">
      <c r="A51" s="10"/>
      <c r="G51" s="12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</row>
    <row r="52" spans="1:55" s="11" customFormat="1" ht="12.75">
      <c r="A52" s="10"/>
      <c r="G52" s="12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</row>
    <row r="53" spans="1:55" s="11" customFormat="1" ht="12.75">
      <c r="A53" s="10"/>
      <c r="G53" s="12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</row>
    <row r="54" spans="1:55" s="11" customFormat="1" ht="12.75">
      <c r="A54" s="10"/>
      <c r="G54" s="12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</row>
    <row r="55" spans="1:55" s="11" customFormat="1" ht="12.75">
      <c r="A55" s="10"/>
      <c r="G55" s="12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</row>
    <row r="56" spans="1:55" s="11" customFormat="1" ht="12.75">
      <c r="A56" s="10"/>
      <c r="G56" s="12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</row>
    <row r="57" spans="3:9" ht="12.75">
      <c r="C57" s="11"/>
      <c r="D57" s="11"/>
      <c r="E57" s="11"/>
      <c r="F57" s="11"/>
      <c r="G57" s="12"/>
      <c r="H57" s="11"/>
      <c r="I57" s="11"/>
    </row>
    <row r="58" spans="3:9" ht="12.75">
      <c r="C58" s="11"/>
      <c r="D58" s="11"/>
      <c r="E58" s="11"/>
      <c r="F58" s="11"/>
      <c r="G58" s="12"/>
      <c r="H58" s="11"/>
      <c r="I58" s="11"/>
    </row>
    <row r="59" spans="3:9" ht="12.75">
      <c r="C59" s="11"/>
      <c r="D59" s="11"/>
      <c r="E59" s="11"/>
      <c r="F59" s="11"/>
      <c r="G59" s="12"/>
      <c r="H59" s="11"/>
      <c r="I59" s="11"/>
    </row>
    <row r="60" spans="3:9" ht="12.75">
      <c r="C60" s="11"/>
      <c r="D60" s="11"/>
      <c r="E60" s="11"/>
      <c r="F60" s="11"/>
      <c r="G60" s="12"/>
      <c r="H60" s="11"/>
      <c r="I60" s="11"/>
    </row>
    <row r="61" spans="3:9" ht="12.75">
      <c r="C61" s="11"/>
      <c r="D61" s="11"/>
      <c r="E61" s="11"/>
      <c r="F61" s="11"/>
      <c r="G61" s="12"/>
      <c r="H61" s="11"/>
      <c r="I61" s="11"/>
    </row>
    <row r="62" spans="3:9" ht="12.75">
      <c r="C62" s="11"/>
      <c r="D62" s="11"/>
      <c r="E62" s="11"/>
      <c r="F62" s="11"/>
      <c r="G62" s="12"/>
      <c r="H62" s="11"/>
      <c r="I62" s="11"/>
    </row>
    <row r="63" spans="3:9" ht="12.75">
      <c r="C63" s="11"/>
      <c r="D63" s="11"/>
      <c r="E63" s="11"/>
      <c r="F63" s="11"/>
      <c r="G63" s="12"/>
      <c r="H63" s="11"/>
      <c r="I63" s="11"/>
    </row>
    <row r="64" spans="7:9" ht="12.75">
      <c r="G64" s="12"/>
      <c r="H64" s="11"/>
      <c r="I64" s="11"/>
    </row>
    <row r="65" spans="7:8" ht="12.75">
      <c r="G65" s="12"/>
      <c r="H65" s="11"/>
    </row>
  </sheetData>
  <sheetProtection/>
  <mergeCells count="1">
    <mergeCell ref="A1:I1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45"/>
  </sheetPr>
  <dimension ref="A1:AW89"/>
  <sheetViews>
    <sheetView zoomScalePageLayoutView="0" workbookViewId="0" topLeftCell="A25">
      <selection activeCell="E3" sqref="E3"/>
    </sheetView>
  </sheetViews>
  <sheetFormatPr defaultColWidth="9.00390625" defaultRowHeight="12.75"/>
  <cols>
    <col min="1" max="1" width="10.625" style="4" customWidth="1"/>
    <col min="2" max="3" width="9.125" style="1" customWidth="1"/>
    <col min="4" max="4" width="10.875" style="1" customWidth="1"/>
    <col min="5" max="5" width="11.25390625" style="1" customWidth="1"/>
    <col min="6" max="6" width="4.375" style="1" customWidth="1"/>
    <col min="7" max="7" width="42.625" style="2" customWidth="1"/>
    <col min="8" max="8" width="12.75390625" style="1" customWidth="1"/>
    <col min="9" max="9" width="13.00390625" style="13" customWidth="1"/>
    <col min="10" max="49" width="9.125" style="10" customWidth="1"/>
    <col min="50" max="16384" width="9.125" style="1" customWidth="1"/>
  </cols>
  <sheetData>
    <row r="1" spans="1:9" ht="33" customHeight="1">
      <c r="A1" s="67" t="s">
        <v>42</v>
      </c>
      <c r="B1" s="68"/>
      <c r="C1" s="68"/>
      <c r="D1" s="68"/>
      <c r="E1" s="68"/>
      <c r="F1" s="68"/>
      <c r="G1" s="68"/>
      <c r="H1" s="68"/>
      <c r="I1" s="69"/>
    </row>
    <row r="2" spans="1:10" ht="85.5" customHeight="1">
      <c r="A2" s="48" t="s">
        <v>6</v>
      </c>
      <c r="B2" s="48" t="s">
        <v>2</v>
      </c>
      <c r="C2" s="48" t="s">
        <v>8</v>
      </c>
      <c r="D2" s="48" t="s">
        <v>17</v>
      </c>
      <c r="E2" s="48" t="s">
        <v>245</v>
      </c>
      <c r="F2" s="48" t="s">
        <v>10</v>
      </c>
      <c r="G2" s="48" t="s">
        <v>21</v>
      </c>
      <c r="H2" s="48" t="s">
        <v>5</v>
      </c>
      <c r="I2" s="48" t="s">
        <v>7</v>
      </c>
      <c r="J2" s="14"/>
    </row>
    <row r="3" spans="1:49" s="3" customFormat="1" ht="33" customHeight="1">
      <c r="A3" s="41">
        <v>8027.97</v>
      </c>
      <c r="B3" s="41">
        <v>6530.1</v>
      </c>
      <c r="C3" s="41">
        <v>4.01</v>
      </c>
      <c r="D3" s="41">
        <f>B3*C3*12</f>
        <v>314228.412</v>
      </c>
      <c r="E3" s="41">
        <f>A3+D3+D4</f>
        <v>325381.382</v>
      </c>
      <c r="F3" s="50">
        <v>1</v>
      </c>
      <c r="G3" s="42" t="s">
        <v>292</v>
      </c>
      <c r="H3" s="41">
        <v>19725</v>
      </c>
      <c r="I3" s="41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</row>
    <row r="4" spans="1:49" s="3" customFormat="1" ht="12" customHeight="1">
      <c r="A4" s="49" t="s">
        <v>318</v>
      </c>
      <c r="B4" s="49"/>
      <c r="C4" s="49"/>
      <c r="D4" s="41">
        <v>3125</v>
      </c>
      <c r="E4" s="49"/>
      <c r="F4" s="50">
        <v>2</v>
      </c>
      <c r="G4" s="42" t="s">
        <v>57</v>
      </c>
      <c r="H4" s="41">
        <v>14000</v>
      </c>
      <c r="I4" s="41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</row>
    <row r="5" spans="1:49" s="3" customFormat="1" ht="15" customHeight="1">
      <c r="A5" s="49"/>
      <c r="B5" s="49"/>
      <c r="C5" s="49"/>
      <c r="D5" s="49"/>
      <c r="E5" s="49"/>
      <c r="F5" s="50">
        <v>3</v>
      </c>
      <c r="G5" s="42" t="s">
        <v>58</v>
      </c>
      <c r="H5" s="41">
        <v>4375</v>
      </c>
      <c r="I5" s="41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</row>
    <row r="6" spans="1:49" s="3" customFormat="1" ht="15" customHeight="1">
      <c r="A6" s="49"/>
      <c r="B6" s="49"/>
      <c r="C6" s="49"/>
      <c r="D6" s="49"/>
      <c r="E6" s="49"/>
      <c r="F6" s="50">
        <v>4</v>
      </c>
      <c r="G6" s="42" t="s">
        <v>81</v>
      </c>
      <c r="H6" s="41">
        <v>5600</v>
      </c>
      <c r="I6" s="41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</row>
    <row r="7" spans="1:49" s="3" customFormat="1" ht="25.5">
      <c r="A7" s="49"/>
      <c r="B7" s="49"/>
      <c r="C7" s="49"/>
      <c r="D7" s="49"/>
      <c r="E7" s="49"/>
      <c r="F7" s="50">
        <v>5</v>
      </c>
      <c r="G7" s="42" t="s">
        <v>82</v>
      </c>
      <c r="H7" s="41">
        <v>1086</v>
      </c>
      <c r="I7" s="41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</row>
    <row r="8" spans="1:49" s="3" customFormat="1" ht="12.75">
      <c r="A8" s="49"/>
      <c r="B8" s="49"/>
      <c r="C8" s="49"/>
      <c r="D8" s="49"/>
      <c r="E8" s="49"/>
      <c r="F8" s="50">
        <v>6</v>
      </c>
      <c r="G8" s="42" t="s">
        <v>83</v>
      </c>
      <c r="H8" s="41">
        <v>2512</v>
      </c>
      <c r="I8" s="41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</row>
    <row r="9" spans="1:49" s="3" customFormat="1" ht="38.25">
      <c r="A9" s="49"/>
      <c r="B9" s="49"/>
      <c r="C9" s="49"/>
      <c r="D9" s="49"/>
      <c r="E9" s="49"/>
      <c r="F9" s="50">
        <v>8</v>
      </c>
      <c r="G9" s="42" t="s">
        <v>88</v>
      </c>
      <c r="H9" s="41">
        <v>30050</v>
      </c>
      <c r="I9" s="41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</row>
    <row r="10" spans="1:49" s="15" customFormat="1" ht="12.75">
      <c r="A10" s="49"/>
      <c r="B10" s="49"/>
      <c r="C10" s="49"/>
      <c r="D10" s="49"/>
      <c r="E10" s="49"/>
      <c r="F10" s="50">
        <v>9</v>
      </c>
      <c r="G10" s="42" t="s">
        <v>110</v>
      </c>
      <c r="H10" s="41">
        <v>4088</v>
      </c>
      <c r="I10" s="41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</row>
    <row r="11" spans="1:49" s="15" customFormat="1" ht="12.75">
      <c r="A11" s="49"/>
      <c r="B11" s="49"/>
      <c r="C11" s="49"/>
      <c r="D11" s="49"/>
      <c r="E11" s="49"/>
      <c r="F11" s="50">
        <v>10</v>
      </c>
      <c r="G11" s="42" t="s">
        <v>116</v>
      </c>
      <c r="H11" s="41">
        <v>13158</v>
      </c>
      <c r="I11" s="41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</row>
    <row r="12" spans="1:49" s="15" customFormat="1" ht="12.75">
      <c r="A12" s="49"/>
      <c r="B12" s="49"/>
      <c r="C12" s="49"/>
      <c r="D12" s="49"/>
      <c r="E12" s="49"/>
      <c r="F12" s="50">
        <v>11</v>
      </c>
      <c r="G12" s="42" t="s">
        <v>229</v>
      </c>
      <c r="H12" s="41">
        <v>16211</v>
      </c>
      <c r="I12" s="41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</row>
    <row r="13" spans="1:49" s="15" customFormat="1" ht="14.25" customHeight="1">
      <c r="A13" s="49"/>
      <c r="B13" s="49"/>
      <c r="C13" s="49"/>
      <c r="D13" s="49"/>
      <c r="E13" s="49"/>
      <c r="F13" s="50">
        <v>12</v>
      </c>
      <c r="G13" s="42" t="s">
        <v>120</v>
      </c>
      <c r="H13" s="41">
        <v>6000</v>
      </c>
      <c r="I13" s="41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</row>
    <row r="14" spans="1:49" s="15" customFormat="1" ht="16.5" customHeight="1">
      <c r="A14" s="49"/>
      <c r="B14" s="49"/>
      <c r="C14" s="49"/>
      <c r="D14" s="49"/>
      <c r="E14" s="49"/>
      <c r="F14" s="50">
        <v>13</v>
      </c>
      <c r="G14" s="42" t="s">
        <v>121</v>
      </c>
      <c r="H14" s="41">
        <v>27250</v>
      </c>
      <c r="I14" s="41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</row>
    <row r="15" spans="1:49" s="15" customFormat="1" ht="27" customHeight="1">
      <c r="A15" s="49"/>
      <c r="B15" s="49"/>
      <c r="C15" s="49"/>
      <c r="D15" s="49"/>
      <c r="E15" s="49"/>
      <c r="F15" s="50">
        <v>14</v>
      </c>
      <c r="G15" s="42" t="s">
        <v>235</v>
      </c>
      <c r="H15" s="41">
        <v>261</v>
      </c>
      <c r="I15" s="41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</row>
    <row r="16" spans="1:49" s="15" customFormat="1" ht="14.25" customHeight="1">
      <c r="A16" s="49"/>
      <c r="B16" s="49"/>
      <c r="C16" s="49"/>
      <c r="D16" s="49"/>
      <c r="E16" s="49"/>
      <c r="F16" s="50">
        <v>15</v>
      </c>
      <c r="G16" s="42" t="s">
        <v>143</v>
      </c>
      <c r="H16" s="41">
        <v>15573</v>
      </c>
      <c r="I16" s="41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</row>
    <row r="17" spans="1:49" s="15" customFormat="1" ht="15.75" customHeight="1">
      <c r="A17" s="49"/>
      <c r="B17" s="49"/>
      <c r="C17" s="49"/>
      <c r="D17" s="49"/>
      <c r="E17" s="49"/>
      <c r="F17" s="50">
        <v>16</v>
      </c>
      <c r="G17" s="42" t="s">
        <v>145</v>
      </c>
      <c r="H17" s="41">
        <v>3000</v>
      </c>
      <c r="I17" s="41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</row>
    <row r="18" spans="1:49" s="15" customFormat="1" ht="25.5">
      <c r="A18" s="49"/>
      <c r="B18" s="49"/>
      <c r="C18" s="49"/>
      <c r="D18" s="49"/>
      <c r="E18" s="49"/>
      <c r="F18" s="50">
        <v>17</v>
      </c>
      <c r="G18" s="42" t="s">
        <v>293</v>
      </c>
      <c r="H18" s="41">
        <v>1800</v>
      </c>
      <c r="I18" s="41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</row>
    <row r="19" spans="1:49" s="15" customFormat="1" ht="25.5">
      <c r="A19" s="49"/>
      <c r="B19" s="49"/>
      <c r="C19" s="49"/>
      <c r="D19" s="49"/>
      <c r="E19" s="49"/>
      <c r="F19" s="50">
        <v>18</v>
      </c>
      <c r="G19" s="42" t="s">
        <v>283</v>
      </c>
      <c r="H19" s="41">
        <v>7164</v>
      </c>
      <c r="I19" s="41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</row>
    <row r="20" spans="1:49" s="15" customFormat="1" ht="12.75">
      <c r="A20" s="49"/>
      <c r="B20" s="49"/>
      <c r="C20" s="49"/>
      <c r="D20" s="49"/>
      <c r="E20" s="49"/>
      <c r="F20" s="50">
        <v>19</v>
      </c>
      <c r="G20" s="42" t="s">
        <v>234</v>
      </c>
      <c r="H20" s="41">
        <v>14997</v>
      </c>
      <c r="I20" s="41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</row>
    <row r="21" spans="1:49" s="15" customFormat="1" ht="25.5">
      <c r="A21" s="49"/>
      <c r="B21" s="49"/>
      <c r="C21" s="49"/>
      <c r="D21" s="49"/>
      <c r="E21" s="49"/>
      <c r="F21" s="50">
        <v>20</v>
      </c>
      <c r="G21" s="42" t="s">
        <v>289</v>
      </c>
      <c r="H21" s="41">
        <v>1018</v>
      </c>
      <c r="I21" s="41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</row>
    <row r="22" spans="1:49" s="15" customFormat="1" ht="25.5">
      <c r="A22" s="49"/>
      <c r="B22" s="49"/>
      <c r="C22" s="49"/>
      <c r="D22" s="49"/>
      <c r="E22" s="49"/>
      <c r="F22" s="50">
        <v>21</v>
      </c>
      <c r="G22" s="42" t="s">
        <v>247</v>
      </c>
      <c r="H22" s="41">
        <v>960</v>
      </c>
      <c r="I22" s="41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</row>
    <row r="23" spans="1:49" s="15" customFormat="1" ht="25.5">
      <c r="A23" s="49"/>
      <c r="B23" s="49"/>
      <c r="C23" s="49"/>
      <c r="D23" s="49"/>
      <c r="E23" s="49"/>
      <c r="F23" s="50">
        <v>22</v>
      </c>
      <c r="G23" s="42" t="s">
        <v>252</v>
      </c>
      <c r="H23" s="41">
        <v>283.36</v>
      </c>
      <c r="I23" s="41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</row>
    <row r="24" spans="1:49" s="15" customFormat="1" ht="25.5">
      <c r="A24" s="49"/>
      <c r="B24" s="49"/>
      <c r="C24" s="49"/>
      <c r="D24" s="49"/>
      <c r="E24" s="49"/>
      <c r="F24" s="50">
        <v>23</v>
      </c>
      <c r="G24" s="42" t="s">
        <v>295</v>
      </c>
      <c r="H24" s="41">
        <v>3850</v>
      </c>
      <c r="I24" s="41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</row>
    <row r="25" spans="1:49" s="15" customFormat="1" ht="25.5">
      <c r="A25" s="49"/>
      <c r="B25" s="49"/>
      <c r="C25" s="49"/>
      <c r="D25" s="49"/>
      <c r="E25" s="49"/>
      <c r="F25" s="50">
        <v>24</v>
      </c>
      <c r="G25" s="42" t="s">
        <v>294</v>
      </c>
      <c r="H25" s="41">
        <v>66.88</v>
      </c>
      <c r="I25" s="41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</row>
    <row r="26" spans="1:49" s="15" customFormat="1" ht="25.5">
      <c r="A26" s="49"/>
      <c r="B26" s="49"/>
      <c r="C26" s="49"/>
      <c r="D26" s="49"/>
      <c r="E26" s="49"/>
      <c r="F26" s="50">
        <v>25</v>
      </c>
      <c r="G26" s="42" t="s">
        <v>20</v>
      </c>
      <c r="H26" s="41">
        <v>221.49</v>
      </c>
      <c r="I26" s="41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</row>
    <row r="27" spans="1:49" s="15" customFormat="1" ht="12.75">
      <c r="A27" s="49"/>
      <c r="B27" s="49"/>
      <c r="C27" s="49"/>
      <c r="D27" s="49"/>
      <c r="E27" s="49"/>
      <c r="F27" s="49"/>
      <c r="G27" s="52" t="s">
        <v>11</v>
      </c>
      <c r="H27" s="41">
        <f>SUM(H3:H26)</f>
        <v>193249.72999999998</v>
      </c>
      <c r="I27" s="41">
        <f>E3-H27</f>
        <v>132131.652</v>
      </c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</row>
    <row r="28" spans="1:9" ht="12.75">
      <c r="A28" s="10"/>
      <c r="B28" s="10"/>
      <c r="C28" s="10"/>
      <c r="D28" s="10"/>
      <c r="E28" s="10"/>
      <c r="F28" s="10"/>
      <c r="G28" s="16"/>
      <c r="H28" s="10"/>
      <c r="I28" s="10"/>
    </row>
    <row r="29" spans="1:9" ht="12.75">
      <c r="A29" s="10"/>
      <c r="B29" s="10"/>
      <c r="C29" s="10"/>
      <c r="D29" s="10"/>
      <c r="E29" s="10"/>
      <c r="F29" s="10"/>
      <c r="G29" s="16"/>
      <c r="H29" s="10"/>
      <c r="I29" s="10"/>
    </row>
    <row r="30" spans="1:9" ht="12.75">
      <c r="A30" s="10"/>
      <c r="B30" s="10"/>
      <c r="C30" s="10"/>
      <c r="D30" s="10"/>
      <c r="E30" s="10"/>
      <c r="F30" s="10"/>
      <c r="G30" s="16"/>
      <c r="H30" s="10"/>
      <c r="I30" s="10"/>
    </row>
    <row r="31" spans="1:9" ht="12.75">
      <c r="A31" s="10"/>
      <c r="B31" s="10"/>
      <c r="C31" s="10"/>
      <c r="D31" s="10"/>
      <c r="E31" s="10"/>
      <c r="F31" s="10"/>
      <c r="G31" s="45"/>
      <c r="H31" s="10"/>
      <c r="I31" s="10"/>
    </row>
    <row r="32" spans="1:9" ht="12.75">
      <c r="A32" s="10"/>
      <c r="B32" s="10"/>
      <c r="C32" s="10"/>
      <c r="D32" s="10"/>
      <c r="E32" s="10"/>
      <c r="F32" s="10"/>
      <c r="G32" s="16"/>
      <c r="H32" s="10"/>
      <c r="I32" s="10"/>
    </row>
    <row r="33" spans="1:9" ht="12.75">
      <c r="A33" s="10"/>
      <c r="B33" s="10"/>
      <c r="C33" s="10"/>
      <c r="D33" s="10"/>
      <c r="E33" s="10"/>
      <c r="F33" s="10"/>
      <c r="G33" s="16"/>
      <c r="H33" s="10"/>
      <c r="I33" s="10"/>
    </row>
    <row r="34" spans="1:9" ht="12.75">
      <c r="A34" s="10"/>
      <c r="B34" s="10"/>
      <c r="C34" s="10"/>
      <c r="D34" s="10"/>
      <c r="E34" s="10"/>
      <c r="F34" s="10"/>
      <c r="G34" s="16"/>
      <c r="H34" s="10"/>
      <c r="I34" s="10"/>
    </row>
    <row r="35" spans="1:9" ht="12.75">
      <c r="A35" s="10"/>
      <c r="B35" s="10"/>
      <c r="C35" s="10"/>
      <c r="D35" s="10"/>
      <c r="E35" s="10"/>
      <c r="F35" s="10"/>
      <c r="G35" s="16"/>
      <c r="H35" s="10"/>
      <c r="I35" s="10"/>
    </row>
    <row r="36" spans="1:9" ht="12.75">
      <c r="A36" s="10"/>
      <c r="B36" s="10"/>
      <c r="C36" s="10"/>
      <c r="D36" s="10"/>
      <c r="E36" s="10"/>
      <c r="F36" s="10"/>
      <c r="G36" s="16"/>
      <c r="H36" s="10"/>
      <c r="I36" s="10"/>
    </row>
    <row r="37" spans="1:9" ht="12.75">
      <c r="A37" s="10"/>
      <c r="B37" s="10"/>
      <c r="C37" s="10"/>
      <c r="D37" s="10"/>
      <c r="E37" s="10"/>
      <c r="F37" s="10"/>
      <c r="G37" s="16"/>
      <c r="H37" s="10"/>
      <c r="I37" s="10"/>
    </row>
    <row r="38" spans="1:9" ht="12.75">
      <c r="A38" s="10"/>
      <c r="B38" s="10"/>
      <c r="C38" s="10"/>
      <c r="D38" s="10"/>
      <c r="E38" s="10"/>
      <c r="F38" s="10"/>
      <c r="G38" s="16"/>
      <c r="H38" s="10"/>
      <c r="I38" s="10"/>
    </row>
    <row r="39" spans="1:9" ht="12.75">
      <c r="A39" s="10"/>
      <c r="B39" s="10"/>
      <c r="C39" s="10"/>
      <c r="D39" s="10"/>
      <c r="E39" s="10"/>
      <c r="F39" s="10"/>
      <c r="G39" s="16"/>
      <c r="H39" s="10"/>
      <c r="I39" s="10"/>
    </row>
    <row r="40" spans="1:9" ht="12.75">
      <c r="A40" s="10"/>
      <c r="B40" s="10"/>
      <c r="C40" s="10"/>
      <c r="D40" s="10"/>
      <c r="E40" s="10"/>
      <c r="F40" s="10"/>
      <c r="G40" s="16"/>
      <c r="H40" s="10"/>
      <c r="I40" s="10"/>
    </row>
    <row r="41" spans="1:9" ht="12.75">
      <c r="A41" s="10"/>
      <c r="B41" s="10"/>
      <c r="C41" s="10"/>
      <c r="D41" s="10"/>
      <c r="E41" s="10"/>
      <c r="F41" s="10"/>
      <c r="G41" s="16"/>
      <c r="H41" s="10"/>
      <c r="I41" s="10"/>
    </row>
    <row r="42" spans="1:9" ht="12.75">
      <c r="A42" s="10"/>
      <c r="B42" s="10"/>
      <c r="C42" s="10"/>
      <c r="D42" s="10"/>
      <c r="E42" s="10"/>
      <c r="F42" s="10"/>
      <c r="G42" s="16"/>
      <c r="H42" s="10"/>
      <c r="I42" s="10"/>
    </row>
    <row r="43" spans="1:9" ht="12.75">
      <c r="A43" s="10"/>
      <c r="B43" s="10"/>
      <c r="C43" s="10"/>
      <c r="D43" s="10"/>
      <c r="E43" s="10"/>
      <c r="F43" s="10"/>
      <c r="G43" s="16"/>
      <c r="H43" s="10"/>
      <c r="I43" s="10"/>
    </row>
    <row r="44" spans="1:9" ht="12.75">
      <c r="A44" s="10"/>
      <c r="B44" s="10"/>
      <c r="C44" s="10"/>
      <c r="D44" s="10"/>
      <c r="E44" s="10"/>
      <c r="F44" s="10"/>
      <c r="G44" s="16"/>
      <c r="H44" s="10"/>
      <c r="I44" s="10"/>
    </row>
    <row r="45" spans="1:9" ht="12.75">
      <c r="A45" s="10"/>
      <c r="B45" s="10"/>
      <c r="C45" s="10"/>
      <c r="D45" s="10"/>
      <c r="E45" s="10"/>
      <c r="F45" s="10"/>
      <c r="G45" s="16"/>
      <c r="H45" s="10"/>
      <c r="I45" s="10"/>
    </row>
    <row r="46" spans="1:9" ht="12.75">
      <c r="A46" s="10"/>
      <c r="B46" s="10"/>
      <c r="C46" s="10"/>
      <c r="D46" s="10"/>
      <c r="E46" s="10"/>
      <c r="F46" s="10"/>
      <c r="G46" s="16"/>
      <c r="H46" s="10"/>
      <c r="I46" s="10"/>
    </row>
    <row r="47" spans="1:9" ht="12.75">
      <c r="A47" s="10"/>
      <c r="B47" s="10"/>
      <c r="C47" s="10"/>
      <c r="D47" s="10"/>
      <c r="E47" s="10"/>
      <c r="F47" s="10"/>
      <c r="G47" s="16"/>
      <c r="H47" s="10"/>
      <c r="I47" s="10"/>
    </row>
    <row r="48" spans="1:9" ht="12.75">
      <c r="A48" s="10"/>
      <c r="B48" s="10"/>
      <c r="C48" s="10"/>
      <c r="D48" s="10"/>
      <c r="E48" s="10"/>
      <c r="F48" s="10"/>
      <c r="G48" s="16"/>
      <c r="H48" s="10"/>
      <c r="I48" s="10"/>
    </row>
    <row r="49" spans="1:9" ht="12.75">
      <c r="A49" s="10"/>
      <c r="B49" s="10"/>
      <c r="C49" s="10"/>
      <c r="D49" s="10"/>
      <c r="E49" s="10"/>
      <c r="F49" s="10"/>
      <c r="G49" s="16"/>
      <c r="H49" s="10"/>
      <c r="I49" s="10"/>
    </row>
    <row r="50" spans="1:9" ht="12.75">
      <c r="A50" s="10"/>
      <c r="B50" s="10"/>
      <c r="C50" s="10"/>
      <c r="D50" s="10"/>
      <c r="E50" s="10"/>
      <c r="F50" s="10"/>
      <c r="G50" s="16"/>
      <c r="H50" s="10"/>
      <c r="I50" s="10"/>
    </row>
    <row r="51" spans="1:9" ht="12.75">
      <c r="A51" s="10"/>
      <c r="B51" s="10"/>
      <c r="C51" s="10"/>
      <c r="D51" s="10"/>
      <c r="E51" s="10"/>
      <c r="F51" s="10"/>
      <c r="G51" s="16"/>
      <c r="H51" s="10"/>
      <c r="I51" s="10"/>
    </row>
    <row r="52" spans="1:9" ht="12.75">
      <c r="A52" s="10"/>
      <c r="B52" s="10"/>
      <c r="C52" s="10"/>
      <c r="D52" s="10"/>
      <c r="E52" s="10"/>
      <c r="F52" s="10"/>
      <c r="G52" s="16"/>
      <c r="H52" s="10"/>
      <c r="I52" s="10"/>
    </row>
    <row r="53" spans="1:9" ht="12.75">
      <c r="A53" s="10"/>
      <c r="B53" s="10"/>
      <c r="C53" s="10"/>
      <c r="D53" s="10"/>
      <c r="E53" s="10"/>
      <c r="F53" s="10"/>
      <c r="G53" s="16"/>
      <c r="H53" s="10"/>
      <c r="I53" s="10"/>
    </row>
    <row r="54" spans="1:9" ht="12.75">
      <c r="A54" s="10"/>
      <c r="B54" s="10"/>
      <c r="C54" s="10"/>
      <c r="D54" s="10"/>
      <c r="E54" s="10"/>
      <c r="F54" s="10"/>
      <c r="G54" s="16"/>
      <c r="H54" s="10"/>
      <c r="I54" s="10"/>
    </row>
    <row r="55" spans="1:9" ht="12.75">
      <c r="A55" s="10"/>
      <c r="B55" s="10"/>
      <c r="C55" s="10"/>
      <c r="D55" s="10"/>
      <c r="E55" s="10"/>
      <c r="F55" s="10"/>
      <c r="G55" s="16"/>
      <c r="H55" s="10"/>
      <c r="I55" s="10"/>
    </row>
    <row r="56" spans="1:9" ht="12.75">
      <c r="A56" s="10"/>
      <c r="B56" s="10"/>
      <c r="C56" s="10"/>
      <c r="D56" s="10"/>
      <c r="E56" s="10"/>
      <c r="F56" s="10"/>
      <c r="G56" s="16"/>
      <c r="H56" s="10"/>
      <c r="I56" s="10"/>
    </row>
    <row r="57" spans="1:9" ht="12.75">
      <c r="A57" s="10"/>
      <c r="B57" s="10"/>
      <c r="C57" s="10"/>
      <c r="D57" s="10"/>
      <c r="E57" s="10"/>
      <c r="F57" s="10"/>
      <c r="G57" s="16"/>
      <c r="H57" s="10"/>
      <c r="I57" s="10"/>
    </row>
    <row r="58" spans="1:9" ht="12.75">
      <c r="A58" s="10"/>
      <c r="B58" s="10"/>
      <c r="C58" s="10"/>
      <c r="D58" s="10"/>
      <c r="E58" s="10"/>
      <c r="F58" s="10"/>
      <c r="G58" s="16"/>
      <c r="H58" s="10"/>
      <c r="I58" s="10"/>
    </row>
    <row r="59" spans="1:9" ht="12.75">
      <c r="A59" s="10"/>
      <c r="B59" s="10"/>
      <c r="C59" s="10"/>
      <c r="D59" s="10"/>
      <c r="E59" s="10"/>
      <c r="F59" s="10"/>
      <c r="G59" s="16"/>
      <c r="H59" s="10"/>
      <c r="I59" s="10"/>
    </row>
    <row r="60" spans="1:9" ht="12.75">
      <c r="A60" s="10"/>
      <c r="B60" s="10"/>
      <c r="C60" s="10"/>
      <c r="D60" s="10"/>
      <c r="E60" s="10"/>
      <c r="F60" s="10"/>
      <c r="G60" s="16"/>
      <c r="H60" s="10"/>
      <c r="I60" s="10"/>
    </row>
    <row r="61" spans="1:9" ht="12.75">
      <c r="A61" s="10"/>
      <c r="B61" s="10"/>
      <c r="C61" s="10"/>
      <c r="D61" s="10"/>
      <c r="E61" s="10"/>
      <c r="F61" s="10"/>
      <c r="G61" s="16"/>
      <c r="H61" s="10"/>
      <c r="I61" s="10"/>
    </row>
    <row r="62" spans="1:9" ht="12.75">
      <c r="A62" s="10"/>
      <c r="B62" s="10"/>
      <c r="C62" s="10"/>
      <c r="D62" s="10"/>
      <c r="E62" s="10"/>
      <c r="F62" s="10"/>
      <c r="G62" s="16"/>
      <c r="H62" s="10"/>
      <c r="I62" s="10"/>
    </row>
    <row r="63" spans="1:9" ht="12.75">
      <c r="A63" s="10"/>
      <c r="B63" s="10"/>
      <c r="C63" s="10"/>
      <c r="D63" s="10"/>
      <c r="E63" s="10"/>
      <c r="F63" s="10"/>
      <c r="G63" s="16"/>
      <c r="H63" s="10"/>
      <c r="I63" s="10"/>
    </row>
    <row r="64" spans="1:9" ht="12.75">
      <c r="A64" s="10"/>
      <c r="B64" s="10"/>
      <c r="C64" s="10"/>
      <c r="D64" s="10"/>
      <c r="E64" s="10"/>
      <c r="F64" s="10"/>
      <c r="G64" s="16"/>
      <c r="H64" s="10"/>
      <c r="I64" s="10"/>
    </row>
    <row r="65" spans="1:9" ht="12.75">
      <c r="A65" s="10"/>
      <c r="B65" s="10"/>
      <c r="C65" s="10"/>
      <c r="D65" s="10"/>
      <c r="E65" s="10"/>
      <c r="F65" s="10"/>
      <c r="G65" s="16"/>
      <c r="H65" s="10"/>
      <c r="I65" s="10"/>
    </row>
    <row r="66" spans="1:9" ht="12.75">
      <c r="A66" s="10"/>
      <c r="B66" s="10"/>
      <c r="C66" s="10"/>
      <c r="D66" s="10"/>
      <c r="E66" s="10"/>
      <c r="F66" s="10"/>
      <c r="G66" s="16"/>
      <c r="H66" s="10"/>
      <c r="I66" s="10"/>
    </row>
    <row r="67" spans="1:9" ht="12.75">
      <c r="A67" s="10"/>
      <c r="B67" s="10"/>
      <c r="C67" s="10"/>
      <c r="D67" s="10"/>
      <c r="E67" s="10"/>
      <c r="F67" s="10"/>
      <c r="G67" s="16"/>
      <c r="H67" s="10"/>
      <c r="I67" s="10"/>
    </row>
    <row r="68" spans="1:9" ht="12.75">
      <c r="A68" s="10"/>
      <c r="B68" s="10"/>
      <c r="C68" s="10"/>
      <c r="D68" s="10"/>
      <c r="E68" s="10"/>
      <c r="F68" s="10"/>
      <c r="G68" s="16"/>
      <c r="H68" s="10"/>
      <c r="I68" s="10"/>
    </row>
    <row r="69" spans="1:9" ht="12.75">
      <c r="A69" s="10"/>
      <c r="B69" s="10"/>
      <c r="C69" s="10"/>
      <c r="D69" s="10"/>
      <c r="E69" s="10"/>
      <c r="F69" s="10"/>
      <c r="G69" s="16"/>
      <c r="H69" s="10"/>
      <c r="I69" s="10"/>
    </row>
    <row r="70" spans="1:9" ht="12.75">
      <c r="A70" s="10"/>
      <c r="B70" s="10"/>
      <c r="C70" s="10"/>
      <c r="D70" s="10"/>
      <c r="E70" s="10"/>
      <c r="F70" s="10"/>
      <c r="G70" s="16"/>
      <c r="H70" s="10"/>
      <c r="I70" s="10"/>
    </row>
    <row r="71" spans="1:9" ht="12.75">
      <c r="A71" s="10"/>
      <c r="B71" s="10"/>
      <c r="C71" s="10"/>
      <c r="D71" s="10"/>
      <c r="E71" s="10"/>
      <c r="F71" s="10"/>
      <c r="G71" s="16"/>
      <c r="H71" s="10"/>
      <c r="I71" s="10"/>
    </row>
    <row r="72" spans="1:9" ht="12.75">
      <c r="A72" s="10"/>
      <c r="B72" s="10"/>
      <c r="C72" s="10"/>
      <c r="D72" s="10"/>
      <c r="E72" s="10"/>
      <c r="F72" s="10"/>
      <c r="G72" s="16"/>
      <c r="H72" s="10"/>
      <c r="I72" s="10"/>
    </row>
    <row r="73" spans="1:9" ht="12.75">
      <c r="A73" s="10"/>
      <c r="B73" s="10"/>
      <c r="C73" s="10"/>
      <c r="D73" s="10"/>
      <c r="E73" s="10"/>
      <c r="F73" s="10"/>
      <c r="G73" s="16"/>
      <c r="H73" s="10"/>
      <c r="I73" s="10"/>
    </row>
    <row r="74" spans="1:9" ht="12.75">
      <c r="A74" s="10"/>
      <c r="B74" s="10"/>
      <c r="C74" s="10"/>
      <c r="D74" s="10"/>
      <c r="E74" s="10"/>
      <c r="F74" s="10"/>
      <c r="G74" s="16"/>
      <c r="H74" s="10"/>
      <c r="I74" s="10"/>
    </row>
    <row r="75" spans="1:9" ht="12.75">
      <c r="A75" s="10"/>
      <c r="B75" s="10"/>
      <c r="C75" s="10"/>
      <c r="D75" s="10"/>
      <c r="E75" s="10"/>
      <c r="F75" s="10"/>
      <c r="G75" s="16"/>
      <c r="H75" s="10"/>
      <c r="I75" s="10"/>
    </row>
    <row r="76" spans="1:9" ht="12.75">
      <c r="A76" s="10"/>
      <c r="B76" s="10"/>
      <c r="C76" s="10"/>
      <c r="D76" s="10"/>
      <c r="E76" s="10"/>
      <c r="F76" s="10"/>
      <c r="G76" s="16"/>
      <c r="H76" s="10"/>
      <c r="I76" s="10"/>
    </row>
    <row r="77" spans="1:9" ht="12.75">
      <c r="A77" s="10"/>
      <c r="B77" s="10"/>
      <c r="C77" s="10"/>
      <c r="D77" s="10"/>
      <c r="E77" s="10"/>
      <c r="F77" s="10"/>
      <c r="G77" s="16"/>
      <c r="H77" s="10"/>
      <c r="I77" s="10"/>
    </row>
    <row r="78" spans="1:9" ht="12.75">
      <c r="A78" s="10"/>
      <c r="B78" s="10"/>
      <c r="C78" s="10"/>
      <c r="D78" s="10"/>
      <c r="E78" s="10"/>
      <c r="F78" s="10"/>
      <c r="G78" s="16"/>
      <c r="H78" s="10"/>
      <c r="I78" s="10"/>
    </row>
    <row r="79" spans="1:9" ht="12.75">
      <c r="A79" s="10"/>
      <c r="B79" s="10"/>
      <c r="C79" s="10"/>
      <c r="D79" s="10"/>
      <c r="E79" s="10"/>
      <c r="F79" s="10"/>
      <c r="G79" s="16"/>
      <c r="H79" s="10"/>
      <c r="I79" s="10"/>
    </row>
    <row r="80" spans="1:9" ht="12.75">
      <c r="A80" s="10"/>
      <c r="B80" s="10"/>
      <c r="C80" s="10"/>
      <c r="D80" s="10"/>
      <c r="E80" s="10"/>
      <c r="F80" s="10"/>
      <c r="G80" s="16"/>
      <c r="H80" s="10"/>
      <c r="I80" s="10"/>
    </row>
    <row r="81" spans="1:9" ht="12.75">
      <c r="A81" s="10"/>
      <c r="B81" s="10"/>
      <c r="C81" s="10"/>
      <c r="D81" s="10"/>
      <c r="E81" s="10"/>
      <c r="F81" s="10"/>
      <c r="G81" s="16"/>
      <c r="H81" s="10"/>
      <c r="I81" s="10"/>
    </row>
    <row r="82" spans="1:9" ht="12.75">
      <c r="A82" s="10"/>
      <c r="B82" s="10"/>
      <c r="C82" s="10"/>
      <c r="D82" s="10"/>
      <c r="E82" s="10"/>
      <c r="F82" s="10"/>
      <c r="G82" s="16"/>
      <c r="H82" s="10"/>
      <c r="I82" s="10"/>
    </row>
    <row r="83" spans="1:9" ht="12.75">
      <c r="A83" s="10"/>
      <c r="B83" s="10"/>
      <c r="C83" s="10"/>
      <c r="D83" s="10"/>
      <c r="E83" s="10"/>
      <c r="F83" s="10"/>
      <c r="G83" s="16"/>
      <c r="H83" s="10"/>
      <c r="I83" s="10"/>
    </row>
    <row r="84" spans="1:9" ht="12.75">
      <c r="A84" s="10"/>
      <c r="B84" s="10"/>
      <c r="C84" s="10"/>
      <c r="D84" s="10"/>
      <c r="E84" s="10"/>
      <c r="F84" s="10"/>
      <c r="G84" s="16"/>
      <c r="H84" s="10"/>
      <c r="I84" s="10"/>
    </row>
    <row r="85" spans="1:9" ht="12.75">
      <c r="A85" s="10"/>
      <c r="B85" s="10"/>
      <c r="C85" s="10"/>
      <c r="D85" s="10"/>
      <c r="E85" s="10"/>
      <c r="F85" s="10"/>
      <c r="G85" s="16"/>
      <c r="H85" s="10"/>
      <c r="I85" s="10"/>
    </row>
    <row r="86" spans="1:9" ht="12.75">
      <c r="A86" s="10"/>
      <c r="B86" s="10"/>
      <c r="C86" s="10"/>
      <c r="D86" s="10"/>
      <c r="E86" s="10"/>
      <c r="F86" s="10"/>
      <c r="G86" s="16"/>
      <c r="H86" s="10"/>
      <c r="I86" s="10"/>
    </row>
    <row r="87" spans="1:9" ht="12.75">
      <c r="A87" s="10"/>
      <c r="B87" s="10"/>
      <c r="C87" s="10"/>
      <c r="D87" s="10"/>
      <c r="E87" s="10"/>
      <c r="F87" s="10"/>
      <c r="G87" s="16"/>
      <c r="H87" s="10"/>
      <c r="I87" s="10"/>
    </row>
    <row r="88" spans="7:8" ht="12.75">
      <c r="G88" s="16"/>
      <c r="H88" s="10"/>
    </row>
    <row r="89" ht="12.75">
      <c r="G89" s="16"/>
    </row>
  </sheetData>
  <sheetProtection/>
  <mergeCells count="1">
    <mergeCell ref="A1:I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5"/>
  </sheetPr>
  <dimension ref="A1:AB492"/>
  <sheetViews>
    <sheetView zoomScalePageLayoutView="0" workbookViewId="0" topLeftCell="A10">
      <selection activeCell="E3" sqref="E3"/>
    </sheetView>
  </sheetViews>
  <sheetFormatPr defaultColWidth="9.00390625" defaultRowHeight="12.75"/>
  <cols>
    <col min="1" max="1" width="9.625" style="4" customWidth="1"/>
    <col min="2" max="2" width="7.375" style="1" customWidth="1"/>
    <col min="3" max="3" width="5.875" style="1" customWidth="1"/>
    <col min="4" max="4" width="10.875" style="1" customWidth="1"/>
    <col min="5" max="5" width="11.00390625" style="1" customWidth="1"/>
    <col min="6" max="6" width="4.375" style="1" customWidth="1"/>
    <col min="7" max="7" width="43.875" style="2" customWidth="1"/>
    <col min="8" max="8" width="10.00390625" style="1" customWidth="1"/>
    <col min="9" max="9" width="10.875" style="13" customWidth="1"/>
    <col min="10" max="28" width="9.125" style="10" customWidth="1"/>
    <col min="29" max="16384" width="9.125" style="1" customWidth="1"/>
  </cols>
  <sheetData>
    <row r="1" spans="1:10" ht="27.75" customHeight="1">
      <c r="A1" s="80" t="s">
        <v>43</v>
      </c>
      <c r="B1" s="81"/>
      <c r="C1" s="81"/>
      <c r="D1" s="81"/>
      <c r="E1" s="81"/>
      <c r="F1" s="81"/>
      <c r="G1" s="81"/>
      <c r="H1" s="81"/>
      <c r="I1" s="81"/>
      <c r="J1" s="38"/>
    </row>
    <row r="2" spans="1:10" ht="89.25">
      <c r="A2" s="48" t="s">
        <v>6</v>
      </c>
      <c r="B2" s="48" t="s">
        <v>2</v>
      </c>
      <c r="C2" s="48" t="s">
        <v>8</v>
      </c>
      <c r="D2" s="48" t="s">
        <v>3</v>
      </c>
      <c r="E2" s="48" t="s">
        <v>9</v>
      </c>
      <c r="F2" s="48" t="s">
        <v>10</v>
      </c>
      <c r="G2" s="48" t="s">
        <v>4</v>
      </c>
      <c r="H2" s="48" t="s">
        <v>5</v>
      </c>
      <c r="I2" s="48" t="s">
        <v>12</v>
      </c>
      <c r="J2" s="14"/>
    </row>
    <row r="3" spans="1:28" s="3" customFormat="1" ht="30" customHeight="1">
      <c r="A3" s="41">
        <v>-43730.34</v>
      </c>
      <c r="B3" s="41">
        <v>4165.2</v>
      </c>
      <c r="C3" s="41">
        <v>4.01</v>
      </c>
      <c r="D3" s="41">
        <f>B3*C3*12</f>
        <v>200429.42399999997</v>
      </c>
      <c r="E3" s="41">
        <f>A3+D3+D4</f>
        <v>162949.08399999997</v>
      </c>
      <c r="F3" s="50">
        <v>1</v>
      </c>
      <c r="G3" s="42" t="s">
        <v>197</v>
      </c>
      <c r="H3" s="41">
        <v>3200</v>
      </c>
      <c r="I3" s="41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</row>
    <row r="4" spans="1:28" s="3" customFormat="1" ht="25.5" customHeight="1">
      <c r="A4" s="49" t="s">
        <v>318</v>
      </c>
      <c r="B4" s="49"/>
      <c r="C4" s="49"/>
      <c r="D4" s="41">
        <v>6250</v>
      </c>
      <c r="E4" s="49"/>
      <c r="F4" s="50">
        <v>2</v>
      </c>
      <c r="G4" s="42" t="s">
        <v>132</v>
      </c>
      <c r="H4" s="41">
        <v>739</v>
      </c>
      <c r="I4" s="41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</row>
    <row r="5" spans="1:28" s="3" customFormat="1" ht="12.75">
      <c r="A5" s="49"/>
      <c r="B5" s="49"/>
      <c r="C5" s="49"/>
      <c r="D5" s="49"/>
      <c r="E5" s="49"/>
      <c r="F5" s="50">
        <v>3</v>
      </c>
      <c r="G5" s="42" t="s">
        <v>154</v>
      </c>
      <c r="H5" s="51">
        <v>135</v>
      </c>
      <c r="I5" s="41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</row>
    <row r="6" spans="1:28" s="3" customFormat="1" ht="12.75">
      <c r="A6" s="49"/>
      <c r="B6" s="49"/>
      <c r="C6" s="49"/>
      <c r="D6" s="49"/>
      <c r="E6" s="49"/>
      <c r="F6" s="50">
        <v>4</v>
      </c>
      <c r="G6" s="42" t="s">
        <v>239</v>
      </c>
      <c r="H6" s="51">
        <v>3020</v>
      </c>
      <c r="I6" s="41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</row>
    <row r="7" spans="1:28" s="3" customFormat="1" ht="12.75">
      <c r="A7" s="49"/>
      <c r="B7" s="49"/>
      <c r="C7" s="49"/>
      <c r="D7" s="49"/>
      <c r="E7" s="49"/>
      <c r="F7" s="50">
        <v>5</v>
      </c>
      <c r="G7" s="42" t="s">
        <v>141</v>
      </c>
      <c r="H7" s="41">
        <v>8962</v>
      </c>
      <c r="I7" s="41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</row>
    <row r="8" spans="1:28" s="3" customFormat="1" ht="38.25">
      <c r="A8" s="49"/>
      <c r="B8" s="49"/>
      <c r="C8" s="49"/>
      <c r="D8" s="49"/>
      <c r="E8" s="49"/>
      <c r="F8" s="50">
        <v>6</v>
      </c>
      <c r="G8" s="42" t="s">
        <v>296</v>
      </c>
      <c r="H8" s="41">
        <v>1600</v>
      </c>
      <c r="I8" s="41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</row>
    <row r="9" spans="1:28" s="20" customFormat="1" ht="25.5">
      <c r="A9" s="55"/>
      <c r="B9" s="65"/>
      <c r="C9" s="65"/>
      <c r="D9" s="65"/>
      <c r="E9" s="49"/>
      <c r="F9" s="50">
        <v>7</v>
      </c>
      <c r="G9" s="42" t="s">
        <v>247</v>
      </c>
      <c r="H9" s="41">
        <v>528</v>
      </c>
      <c r="I9" s="41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</row>
    <row r="10" spans="1:28" s="20" customFormat="1" ht="25.5">
      <c r="A10" s="55"/>
      <c r="B10" s="65"/>
      <c r="C10" s="65"/>
      <c r="D10" s="65"/>
      <c r="E10" s="43"/>
      <c r="F10" s="50"/>
      <c r="G10" s="42" t="s">
        <v>252</v>
      </c>
      <c r="H10" s="41">
        <v>283.36</v>
      </c>
      <c r="I10" s="41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</row>
    <row r="11" spans="1:28" s="20" customFormat="1" ht="25.5">
      <c r="A11" s="55"/>
      <c r="B11" s="65"/>
      <c r="C11" s="65"/>
      <c r="D11" s="65"/>
      <c r="E11" s="49"/>
      <c r="F11" s="52">
        <v>8</v>
      </c>
      <c r="G11" s="42" t="s">
        <v>20</v>
      </c>
      <c r="H11" s="57">
        <v>3694.38</v>
      </c>
      <c r="I11" s="66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</row>
    <row r="12" spans="1:9" s="10" customFormat="1" ht="12.75">
      <c r="A12" s="49"/>
      <c r="B12" s="49"/>
      <c r="C12" s="49"/>
      <c r="D12" s="49"/>
      <c r="E12" s="55"/>
      <c r="F12" s="49"/>
      <c r="G12" s="52" t="s">
        <v>11</v>
      </c>
      <c r="H12" s="41">
        <f>SUM(H3:H11)</f>
        <v>22161.74</v>
      </c>
      <c r="I12" s="41">
        <f>E3-H12</f>
        <v>140787.34399999998</v>
      </c>
    </row>
    <row r="13" s="10" customFormat="1" ht="12.75">
      <c r="G13" s="16"/>
    </row>
    <row r="14" s="10" customFormat="1" ht="12.75">
      <c r="G14" s="16"/>
    </row>
    <row r="15" s="10" customFormat="1" ht="12.75">
      <c r="G15" s="16"/>
    </row>
    <row r="16" s="10" customFormat="1" ht="12.75">
      <c r="G16" s="16"/>
    </row>
    <row r="17" s="10" customFormat="1" ht="12.75">
      <c r="G17" s="16"/>
    </row>
    <row r="18" s="10" customFormat="1" ht="12.75">
      <c r="G18" s="16"/>
    </row>
    <row r="19" s="10" customFormat="1" ht="12.75">
      <c r="G19" s="16"/>
    </row>
    <row r="20" s="10" customFormat="1" ht="12.75">
      <c r="G20" s="16"/>
    </row>
    <row r="21" s="10" customFormat="1" ht="12.75">
      <c r="G21" s="16"/>
    </row>
    <row r="22" s="10" customFormat="1" ht="12.75">
      <c r="G22" s="16"/>
    </row>
    <row r="23" s="10" customFormat="1" ht="12.75">
      <c r="G23" s="16"/>
    </row>
    <row r="24" s="10" customFormat="1" ht="12.75">
      <c r="G24" s="16"/>
    </row>
    <row r="25" s="10" customFormat="1" ht="12.75">
      <c r="G25" s="16"/>
    </row>
    <row r="26" s="10" customFormat="1" ht="12.75">
      <c r="G26" s="16"/>
    </row>
    <row r="27" s="10" customFormat="1" ht="12.75">
      <c r="G27" s="16"/>
    </row>
    <row r="28" s="10" customFormat="1" ht="12.75">
      <c r="G28" s="16"/>
    </row>
    <row r="29" s="10" customFormat="1" ht="12.75">
      <c r="G29" s="16"/>
    </row>
    <row r="30" s="10" customFormat="1" ht="12.75">
      <c r="G30" s="16"/>
    </row>
    <row r="31" s="10" customFormat="1" ht="12.75">
      <c r="G31" s="16"/>
    </row>
    <row r="32" s="10" customFormat="1" ht="12.75">
      <c r="G32" s="16"/>
    </row>
    <row r="33" s="10" customFormat="1" ht="12.75">
      <c r="G33" s="16"/>
    </row>
    <row r="34" s="10" customFormat="1" ht="12.75">
      <c r="G34" s="16"/>
    </row>
    <row r="35" s="10" customFormat="1" ht="12.75">
      <c r="G35" s="16"/>
    </row>
    <row r="36" s="10" customFormat="1" ht="12.75">
      <c r="G36" s="16"/>
    </row>
    <row r="37" s="10" customFormat="1" ht="12.75">
      <c r="G37" s="16"/>
    </row>
    <row r="38" s="10" customFormat="1" ht="12.75">
      <c r="G38" s="16"/>
    </row>
    <row r="39" s="10" customFormat="1" ht="12.75">
      <c r="G39" s="16"/>
    </row>
    <row r="40" s="10" customFormat="1" ht="12.75">
      <c r="G40" s="16"/>
    </row>
    <row r="41" s="10" customFormat="1" ht="12.75">
      <c r="G41" s="16"/>
    </row>
    <row r="42" s="10" customFormat="1" ht="12.75">
      <c r="G42" s="16"/>
    </row>
    <row r="43" s="10" customFormat="1" ht="12.75">
      <c r="G43" s="16"/>
    </row>
    <row r="44" s="10" customFormat="1" ht="12.75">
      <c r="G44" s="16"/>
    </row>
    <row r="45" s="10" customFormat="1" ht="12.75">
      <c r="G45" s="16"/>
    </row>
    <row r="46" s="10" customFormat="1" ht="12.75">
      <c r="G46" s="16"/>
    </row>
    <row r="47" s="10" customFormat="1" ht="12.75">
      <c r="G47" s="16"/>
    </row>
    <row r="48" s="10" customFormat="1" ht="12.75">
      <c r="G48" s="16"/>
    </row>
    <row r="49" s="10" customFormat="1" ht="12.75">
      <c r="G49" s="16"/>
    </row>
    <row r="50" s="10" customFormat="1" ht="12.75">
      <c r="G50" s="16"/>
    </row>
    <row r="51" s="10" customFormat="1" ht="12.75">
      <c r="G51" s="16"/>
    </row>
    <row r="52" s="10" customFormat="1" ht="12.75">
      <c r="G52" s="16"/>
    </row>
    <row r="53" s="10" customFormat="1" ht="12.75">
      <c r="G53" s="16"/>
    </row>
    <row r="54" s="10" customFormat="1" ht="12.75">
      <c r="G54" s="16"/>
    </row>
    <row r="55" s="10" customFormat="1" ht="12.75">
      <c r="G55" s="16"/>
    </row>
    <row r="56" s="10" customFormat="1" ht="12.75">
      <c r="G56" s="16"/>
    </row>
    <row r="57" s="10" customFormat="1" ht="12.75">
      <c r="G57" s="16"/>
    </row>
    <row r="58" s="10" customFormat="1" ht="12.75">
      <c r="G58" s="16"/>
    </row>
    <row r="59" s="10" customFormat="1" ht="12.75">
      <c r="G59" s="16"/>
    </row>
    <row r="60" s="10" customFormat="1" ht="12.75">
      <c r="G60" s="16"/>
    </row>
    <row r="61" s="10" customFormat="1" ht="12.75">
      <c r="G61" s="16"/>
    </row>
    <row r="62" s="10" customFormat="1" ht="12.75">
      <c r="G62" s="16"/>
    </row>
    <row r="63" s="10" customFormat="1" ht="12.75">
      <c r="G63" s="16"/>
    </row>
    <row r="64" s="10" customFormat="1" ht="12.75">
      <c r="G64" s="16"/>
    </row>
    <row r="65" s="10" customFormat="1" ht="12.75">
      <c r="G65" s="16"/>
    </row>
    <row r="66" s="10" customFormat="1" ht="12.75">
      <c r="G66" s="16"/>
    </row>
    <row r="67" s="10" customFormat="1" ht="12.75">
      <c r="G67" s="16"/>
    </row>
    <row r="68" s="10" customFormat="1" ht="12.75">
      <c r="G68" s="16"/>
    </row>
    <row r="69" s="10" customFormat="1" ht="12.75">
      <c r="G69" s="16"/>
    </row>
    <row r="70" s="10" customFormat="1" ht="12.75">
      <c r="G70" s="16"/>
    </row>
    <row r="71" s="10" customFormat="1" ht="12.75">
      <c r="G71" s="16"/>
    </row>
    <row r="72" s="10" customFormat="1" ht="12.75">
      <c r="G72" s="16"/>
    </row>
    <row r="73" s="10" customFormat="1" ht="12.75">
      <c r="G73" s="16"/>
    </row>
    <row r="74" s="10" customFormat="1" ht="12.75">
      <c r="G74" s="16"/>
    </row>
    <row r="75" s="10" customFormat="1" ht="12.75">
      <c r="G75" s="16"/>
    </row>
    <row r="76" s="10" customFormat="1" ht="12.75">
      <c r="G76" s="16"/>
    </row>
    <row r="77" s="10" customFormat="1" ht="12.75">
      <c r="G77" s="16"/>
    </row>
    <row r="78" s="10" customFormat="1" ht="12.75">
      <c r="G78" s="16"/>
    </row>
    <row r="79" s="10" customFormat="1" ht="12.75">
      <c r="G79" s="16"/>
    </row>
    <row r="80" s="10" customFormat="1" ht="12.75">
      <c r="G80" s="16"/>
    </row>
    <row r="81" s="10" customFormat="1" ht="12.75">
      <c r="G81" s="16"/>
    </row>
    <row r="82" s="10" customFormat="1" ht="12.75">
      <c r="G82" s="16"/>
    </row>
    <row r="83" s="10" customFormat="1" ht="12.75">
      <c r="G83" s="16"/>
    </row>
    <row r="84" s="10" customFormat="1" ht="12.75">
      <c r="G84" s="16"/>
    </row>
    <row r="85" s="10" customFormat="1" ht="12.75">
      <c r="G85" s="16"/>
    </row>
    <row r="86" s="10" customFormat="1" ht="12.75">
      <c r="G86" s="16"/>
    </row>
    <row r="87" s="10" customFormat="1" ht="12.75">
      <c r="G87" s="16"/>
    </row>
    <row r="88" s="10" customFormat="1" ht="12.75">
      <c r="G88" s="16"/>
    </row>
    <row r="89" s="10" customFormat="1" ht="12.75">
      <c r="G89" s="16"/>
    </row>
    <row r="90" s="10" customFormat="1" ht="12.75">
      <c r="G90" s="16"/>
    </row>
    <row r="91" s="10" customFormat="1" ht="12.75">
      <c r="G91" s="16"/>
    </row>
    <row r="92" s="10" customFormat="1" ht="12.75">
      <c r="G92" s="16"/>
    </row>
    <row r="93" s="10" customFormat="1" ht="12.75">
      <c r="G93" s="16"/>
    </row>
    <row r="94" s="10" customFormat="1" ht="12.75">
      <c r="G94" s="16"/>
    </row>
    <row r="95" s="10" customFormat="1" ht="12.75">
      <c r="G95" s="16"/>
    </row>
    <row r="96" s="10" customFormat="1" ht="12.75">
      <c r="G96" s="16"/>
    </row>
    <row r="97" s="10" customFormat="1" ht="12.75">
      <c r="G97" s="16"/>
    </row>
    <row r="98" s="10" customFormat="1" ht="12.75">
      <c r="G98" s="16"/>
    </row>
    <row r="99" s="10" customFormat="1" ht="12.75">
      <c r="G99" s="16"/>
    </row>
    <row r="100" s="10" customFormat="1" ht="12.75">
      <c r="G100" s="16"/>
    </row>
    <row r="101" s="10" customFormat="1" ht="12.75">
      <c r="G101" s="16"/>
    </row>
    <row r="102" s="10" customFormat="1" ht="12.75">
      <c r="G102" s="16"/>
    </row>
    <row r="103" s="10" customFormat="1" ht="12.75">
      <c r="G103" s="16"/>
    </row>
    <row r="104" s="10" customFormat="1" ht="12.75">
      <c r="G104" s="16"/>
    </row>
    <row r="105" s="10" customFormat="1" ht="12.75">
      <c r="G105" s="16"/>
    </row>
    <row r="106" s="10" customFormat="1" ht="12.75">
      <c r="G106" s="16"/>
    </row>
    <row r="107" s="10" customFormat="1" ht="12.75">
      <c r="G107" s="16"/>
    </row>
    <row r="108" s="10" customFormat="1" ht="12.75">
      <c r="G108" s="16"/>
    </row>
    <row r="109" s="10" customFormat="1" ht="12.75">
      <c r="G109" s="16"/>
    </row>
    <row r="110" s="10" customFormat="1" ht="12.75">
      <c r="G110" s="16"/>
    </row>
    <row r="111" s="10" customFormat="1" ht="12.75">
      <c r="G111" s="16"/>
    </row>
    <row r="112" s="10" customFormat="1" ht="12.75">
      <c r="G112" s="16"/>
    </row>
    <row r="113" s="10" customFormat="1" ht="12.75">
      <c r="G113" s="16"/>
    </row>
    <row r="114" s="10" customFormat="1" ht="12.75">
      <c r="G114" s="16"/>
    </row>
    <row r="115" s="10" customFormat="1" ht="12.75">
      <c r="G115" s="16"/>
    </row>
    <row r="116" s="10" customFormat="1" ht="12.75">
      <c r="G116" s="16"/>
    </row>
    <row r="117" s="10" customFormat="1" ht="12.75">
      <c r="G117" s="16"/>
    </row>
    <row r="118" s="10" customFormat="1" ht="12.75">
      <c r="G118" s="16"/>
    </row>
    <row r="119" s="10" customFormat="1" ht="12.75">
      <c r="G119" s="16"/>
    </row>
    <row r="120" s="10" customFormat="1" ht="12.75">
      <c r="G120" s="16"/>
    </row>
    <row r="121" s="10" customFormat="1" ht="12.75">
      <c r="G121" s="16"/>
    </row>
    <row r="122" s="10" customFormat="1" ht="12.75">
      <c r="G122" s="16"/>
    </row>
    <row r="123" s="10" customFormat="1" ht="12.75">
      <c r="G123" s="16"/>
    </row>
    <row r="124" s="10" customFormat="1" ht="12.75">
      <c r="G124" s="16"/>
    </row>
    <row r="125" s="10" customFormat="1" ht="12.75">
      <c r="G125" s="16"/>
    </row>
    <row r="126" s="10" customFormat="1" ht="12.75">
      <c r="G126" s="16"/>
    </row>
    <row r="127" s="10" customFormat="1" ht="12.75">
      <c r="G127" s="16"/>
    </row>
    <row r="128" s="10" customFormat="1" ht="12.75">
      <c r="G128" s="16"/>
    </row>
    <row r="129" s="10" customFormat="1" ht="12.75">
      <c r="G129" s="16"/>
    </row>
    <row r="130" s="10" customFormat="1" ht="12.75">
      <c r="G130" s="16"/>
    </row>
    <row r="131" s="10" customFormat="1" ht="12.75">
      <c r="G131" s="16"/>
    </row>
    <row r="132" s="10" customFormat="1" ht="12.75">
      <c r="G132" s="16"/>
    </row>
    <row r="133" s="10" customFormat="1" ht="12.75">
      <c r="G133" s="16"/>
    </row>
    <row r="134" s="10" customFormat="1" ht="12.75">
      <c r="G134" s="16"/>
    </row>
    <row r="135" s="10" customFormat="1" ht="12.75">
      <c r="G135" s="16"/>
    </row>
    <row r="136" s="10" customFormat="1" ht="12.75">
      <c r="G136" s="16"/>
    </row>
    <row r="137" s="10" customFormat="1" ht="12.75">
      <c r="G137" s="16"/>
    </row>
    <row r="138" s="10" customFormat="1" ht="12.75">
      <c r="G138" s="16"/>
    </row>
    <row r="139" s="10" customFormat="1" ht="12.75">
      <c r="G139" s="16"/>
    </row>
    <row r="140" s="10" customFormat="1" ht="12.75">
      <c r="G140" s="16"/>
    </row>
    <row r="141" s="10" customFormat="1" ht="12.75">
      <c r="G141" s="16"/>
    </row>
    <row r="142" s="10" customFormat="1" ht="12.75">
      <c r="G142" s="16"/>
    </row>
    <row r="143" s="10" customFormat="1" ht="12.75">
      <c r="G143" s="16"/>
    </row>
    <row r="144" s="10" customFormat="1" ht="12.75">
      <c r="G144" s="16"/>
    </row>
    <row r="145" s="10" customFormat="1" ht="12.75">
      <c r="G145" s="16"/>
    </row>
    <row r="146" s="10" customFormat="1" ht="12.75">
      <c r="G146" s="16"/>
    </row>
    <row r="147" s="10" customFormat="1" ht="12.75">
      <c r="G147" s="16"/>
    </row>
    <row r="148" s="10" customFormat="1" ht="12.75">
      <c r="G148" s="16"/>
    </row>
    <row r="149" s="10" customFormat="1" ht="12.75">
      <c r="G149" s="16"/>
    </row>
    <row r="150" s="10" customFormat="1" ht="12.75">
      <c r="G150" s="16"/>
    </row>
    <row r="151" s="10" customFormat="1" ht="12.75">
      <c r="G151" s="16"/>
    </row>
    <row r="152" s="10" customFormat="1" ht="12.75">
      <c r="G152" s="16"/>
    </row>
    <row r="153" s="10" customFormat="1" ht="12.75">
      <c r="G153" s="16"/>
    </row>
    <row r="154" s="10" customFormat="1" ht="12.75">
      <c r="G154" s="16"/>
    </row>
    <row r="155" s="10" customFormat="1" ht="12.75">
      <c r="G155" s="16"/>
    </row>
    <row r="156" s="10" customFormat="1" ht="12.75">
      <c r="G156" s="16"/>
    </row>
    <row r="157" s="10" customFormat="1" ht="12.75">
      <c r="G157" s="16"/>
    </row>
    <row r="158" s="10" customFormat="1" ht="12.75">
      <c r="G158" s="16"/>
    </row>
    <row r="159" s="10" customFormat="1" ht="12.75">
      <c r="G159" s="16"/>
    </row>
    <row r="160" s="10" customFormat="1" ht="12.75">
      <c r="G160" s="16"/>
    </row>
    <row r="161" s="10" customFormat="1" ht="12.75">
      <c r="G161" s="16"/>
    </row>
    <row r="162" s="10" customFormat="1" ht="12.75">
      <c r="G162" s="16"/>
    </row>
    <row r="163" s="10" customFormat="1" ht="12.75">
      <c r="G163" s="16"/>
    </row>
    <row r="164" s="10" customFormat="1" ht="12.75">
      <c r="G164" s="16"/>
    </row>
    <row r="165" s="10" customFormat="1" ht="12.75">
      <c r="G165" s="16"/>
    </row>
    <row r="166" s="10" customFormat="1" ht="12.75">
      <c r="G166" s="16"/>
    </row>
    <row r="167" s="10" customFormat="1" ht="12.75">
      <c r="G167" s="16"/>
    </row>
    <row r="168" s="10" customFormat="1" ht="12.75">
      <c r="G168" s="16"/>
    </row>
    <row r="169" s="10" customFormat="1" ht="12.75">
      <c r="G169" s="16"/>
    </row>
    <row r="170" s="10" customFormat="1" ht="12.75">
      <c r="G170" s="16"/>
    </row>
    <row r="171" s="10" customFormat="1" ht="12.75">
      <c r="G171" s="16"/>
    </row>
    <row r="172" s="10" customFormat="1" ht="12.75">
      <c r="G172" s="16"/>
    </row>
    <row r="173" s="10" customFormat="1" ht="12.75">
      <c r="G173" s="16"/>
    </row>
    <row r="174" s="10" customFormat="1" ht="12.75">
      <c r="G174" s="16"/>
    </row>
    <row r="175" s="10" customFormat="1" ht="12.75">
      <c r="G175" s="16"/>
    </row>
    <row r="176" s="10" customFormat="1" ht="12.75">
      <c r="G176" s="16"/>
    </row>
    <row r="177" s="10" customFormat="1" ht="12.75">
      <c r="G177" s="16"/>
    </row>
    <row r="178" s="10" customFormat="1" ht="12.75">
      <c r="G178" s="16"/>
    </row>
    <row r="179" s="10" customFormat="1" ht="12.75">
      <c r="G179" s="16"/>
    </row>
    <row r="180" s="10" customFormat="1" ht="12.75">
      <c r="G180" s="16"/>
    </row>
    <row r="181" s="10" customFormat="1" ht="12.75">
      <c r="G181" s="16"/>
    </row>
    <row r="182" s="10" customFormat="1" ht="12.75">
      <c r="G182" s="16"/>
    </row>
    <row r="183" s="10" customFormat="1" ht="12.75">
      <c r="G183" s="16"/>
    </row>
    <row r="184" s="10" customFormat="1" ht="12.75">
      <c r="G184" s="16"/>
    </row>
    <row r="185" s="10" customFormat="1" ht="12.75">
      <c r="G185" s="16"/>
    </row>
    <row r="186" s="10" customFormat="1" ht="12.75">
      <c r="G186" s="16"/>
    </row>
    <row r="187" s="10" customFormat="1" ht="12.75">
      <c r="G187" s="16"/>
    </row>
    <row r="188" s="10" customFormat="1" ht="12.75">
      <c r="G188" s="16"/>
    </row>
    <row r="189" s="10" customFormat="1" ht="12.75">
      <c r="G189" s="16"/>
    </row>
    <row r="190" s="10" customFormat="1" ht="12.75">
      <c r="G190" s="16"/>
    </row>
    <row r="191" s="10" customFormat="1" ht="12.75">
      <c r="G191" s="16"/>
    </row>
    <row r="192" s="10" customFormat="1" ht="12.75">
      <c r="G192" s="16"/>
    </row>
    <row r="193" s="10" customFormat="1" ht="12.75">
      <c r="G193" s="16"/>
    </row>
    <row r="194" s="10" customFormat="1" ht="12.75">
      <c r="G194" s="16"/>
    </row>
    <row r="195" s="10" customFormat="1" ht="12.75">
      <c r="G195" s="16"/>
    </row>
    <row r="196" s="10" customFormat="1" ht="12.75">
      <c r="G196" s="16"/>
    </row>
    <row r="197" s="10" customFormat="1" ht="12.75">
      <c r="G197" s="16"/>
    </row>
    <row r="198" s="10" customFormat="1" ht="12.75">
      <c r="G198" s="16"/>
    </row>
    <row r="199" s="10" customFormat="1" ht="12.75">
      <c r="G199" s="16"/>
    </row>
    <row r="200" s="10" customFormat="1" ht="12.75">
      <c r="G200" s="16"/>
    </row>
    <row r="201" s="10" customFormat="1" ht="12.75">
      <c r="G201" s="16"/>
    </row>
    <row r="202" s="10" customFormat="1" ht="12.75">
      <c r="G202" s="16"/>
    </row>
    <row r="203" s="10" customFormat="1" ht="12.75">
      <c r="G203" s="16"/>
    </row>
    <row r="204" s="10" customFormat="1" ht="12.75">
      <c r="G204" s="16"/>
    </row>
    <row r="205" s="10" customFormat="1" ht="12.75">
      <c r="G205" s="16"/>
    </row>
    <row r="206" s="10" customFormat="1" ht="12.75">
      <c r="G206" s="16"/>
    </row>
    <row r="207" s="10" customFormat="1" ht="12.75">
      <c r="G207" s="16"/>
    </row>
    <row r="208" s="10" customFormat="1" ht="12.75">
      <c r="G208" s="16"/>
    </row>
    <row r="209" s="10" customFormat="1" ht="12.75">
      <c r="G209" s="16"/>
    </row>
    <row r="210" s="10" customFormat="1" ht="12.75">
      <c r="G210" s="16"/>
    </row>
    <row r="211" s="10" customFormat="1" ht="12.75">
      <c r="G211" s="16"/>
    </row>
    <row r="212" s="10" customFormat="1" ht="12.75">
      <c r="G212" s="16"/>
    </row>
    <row r="213" s="10" customFormat="1" ht="12.75">
      <c r="G213" s="16"/>
    </row>
    <row r="214" s="10" customFormat="1" ht="12.75">
      <c r="G214" s="16"/>
    </row>
    <row r="215" s="10" customFormat="1" ht="12.75">
      <c r="G215" s="16"/>
    </row>
    <row r="216" s="10" customFormat="1" ht="12.75">
      <c r="G216" s="16"/>
    </row>
    <row r="217" s="10" customFormat="1" ht="12.75">
      <c r="G217" s="16"/>
    </row>
    <row r="218" s="10" customFormat="1" ht="12.75">
      <c r="G218" s="16"/>
    </row>
    <row r="219" s="10" customFormat="1" ht="12.75">
      <c r="G219" s="16"/>
    </row>
    <row r="220" s="10" customFormat="1" ht="12.75">
      <c r="G220" s="16"/>
    </row>
    <row r="221" s="10" customFormat="1" ht="12.75">
      <c r="G221" s="16"/>
    </row>
    <row r="222" s="10" customFormat="1" ht="12.75">
      <c r="G222" s="16"/>
    </row>
    <row r="223" s="10" customFormat="1" ht="12.75">
      <c r="G223" s="16"/>
    </row>
    <row r="224" s="10" customFormat="1" ht="12.75">
      <c r="G224" s="16"/>
    </row>
    <row r="225" s="10" customFormat="1" ht="12.75">
      <c r="G225" s="16"/>
    </row>
    <row r="226" s="10" customFormat="1" ht="12.75">
      <c r="G226" s="16"/>
    </row>
    <row r="227" s="10" customFormat="1" ht="12.75">
      <c r="G227" s="16"/>
    </row>
    <row r="228" s="10" customFormat="1" ht="12.75">
      <c r="G228" s="16"/>
    </row>
    <row r="229" s="10" customFormat="1" ht="12.75">
      <c r="G229" s="16"/>
    </row>
    <row r="230" s="10" customFormat="1" ht="12.75">
      <c r="G230" s="16"/>
    </row>
    <row r="231" s="10" customFormat="1" ht="12.75">
      <c r="G231" s="16"/>
    </row>
    <row r="232" s="10" customFormat="1" ht="12.75">
      <c r="G232" s="16"/>
    </row>
    <row r="233" s="10" customFormat="1" ht="12.75">
      <c r="G233" s="16"/>
    </row>
    <row r="234" s="10" customFormat="1" ht="12.75">
      <c r="G234" s="16"/>
    </row>
    <row r="235" s="10" customFormat="1" ht="12.75">
      <c r="G235" s="16"/>
    </row>
    <row r="236" s="10" customFormat="1" ht="12.75">
      <c r="G236" s="16"/>
    </row>
    <row r="237" s="10" customFormat="1" ht="12.75">
      <c r="G237" s="16"/>
    </row>
    <row r="238" s="10" customFormat="1" ht="12.75">
      <c r="G238" s="16"/>
    </row>
    <row r="239" s="10" customFormat="1" ht="12.75">
      <c r="G239" s="16"/>
    </row>
    <row r="240" s="10" customFormat="1" ht="12.75">
      <c r="G240" s="16"/>
    </row>
    <row r="241" s="10" customFormat="1" ht="12.75">
      <c r="G241" s="16"/>
    </row>
    <row r="242" s="10" customFormat="1" ht="12.75">
      <c r="G242" s="16"/>
    </row>
    <row r="243" s="10" customFormat="1" ht="12.75">
      <c r="G243" s="16"/>
    </row>
    <row r="244" s="10" customFormat="1" ht="12.75">
      <c r="G244" s="16"/>
    </row>
    <row r="245" s="10" customFormat="1" ht="12.75">
      <c r="G245" s="16"/>
    </row>
    <row r="246" s="10" customFormat="1" ht="12.75">
      <c r="G246" s="16"/>
    </row>
    <row r="247" s="10" customFormat="1" ht="12.75">
      <c r="G247" s="16"/>
    </row>
    <row r="248" s="10" customFormat="1" ht="12.75">
      <c r="G248" s="16"/>
    </row>
    <row r="249" s="10" customFormat="1" ht="12.75">
      <c r="G249" s="16"/>
    </row>
    <row r="250" s="10" customFormat="1" ht="12.75">
      <c r="G250" s="16"/>
    </row>
    <row r="251" s="10" customFormat="1" ht="12.75">
      <c r="G251" s="16"/>
    </row>
    <row r="252" s="10" customFormat="1" ht="12.75">
      <c r="G252" s="16"/>
    </row>
    <row r="253" s="10" customFormat="1" ht="12.75">
      <c r="G253" s="16"/>
    </row>
    <row r="254" s="10" customFormat="1" ht="12.75">
      <c r="G254" s="16"/>
    </row>
    <row r="255" s="10" customFormat="1" ht="12.75">
      <c r="G255" s="16"/>
    </row>
    <row r="256" s="10" customFormat="1" ht="12.75">
      <c r="G256" s="16"/>
    </row>
    <row r="257" s="10" customFormat="1" ht="12.75">
      <c r="G257" s="16"/>
    </row>
    <row r="258" s="10" customFormat="1" ht="12.75">
      <c r="G258" s="16"/>
    </row>
    <row r="259" s="10" customFormat="1" ht="12.75">
      <c r="G259" s="16"/>
    </row>
    <row r="260" s="10" customFormat="1" ht="12.75">
      <c r="G260" s="16"/>
    </row>
    <row r="261" s="10" customFormat="1" ht="12.75">
      <c r="G261" s="16"/>
    </row>
    <row r="262" s="10" customFormat="1" ht="12.75">
      <c r="G262" s="16"/>
    </row>
    <row r="263" s="10" customFormat="1" ht="12.75">
      <c r="G263" s="16"/>
    </row>
    <row r="264" s="10" customFormat="1" ht="12.75">
      <c r="G264" s="16"/>
    </row>
    <row r="265" s="10" customFormat="1" ht="12.75">
      <c r="G265" s="16"/>
    </row>
    <row r="266" s="10" customFormat="1" ht="12.75">
      <c r="G266" s="16"/>
    </row>
    <row r="267" s="10" customFormat="1" ht="12.75">
      <c r="G267" s="16"/>
    </row>
    <row r="268" s="10" customFormat="1" ht="12.75">
      <c r="G268" s="16"/>
    </row>
    <row r="269" s="10" customFormat="1" ht="12.75">
      <c r="G269" s="16"/>
    </row>
    <row r="270" s="10" customFormat="1" ht="12.75">
      <c r="G270" s="16"/>
    </row>
    <row r="271" s="10" customFormat="1" ht="12.75">
      <c r="G271" s="16"/>
    </row>
    <row r="272" s="10" customFormat="1" ht="12.75">
      <c r="G272" s="16"/>
    </row>
    <row r="273" s="10" customFormat="1" ht="12.75">
      <c r="G273" s="16"/>
    </row>
    <row r="274" s="10" customFormat="1" ht="12.75">
      <c r="G274" s="16"/>
    </row>
    <row r="275" s="10" customFormat="1" ht="12.75">
      <c r="G275" s="16"/>
    </row>
    <row r="276" s="10" customFormat="1" ht="12.75">
      <c r="G276" s="16"/>
    </row>
    <row r="277" s="10" customFormat="1" ht="12.75">
      <c r="G277" s="16"/>
    </row>
    <row r="278" s="10" customFormat="1" ht="12.75">
      <c r="G278" s="16"/>
    </row>
    <row r="279" s="10" customFormat="1" ht="12.75">
      <c r="G279" s="16"/>
    </row>
    <row r="280" s="10" customFormat="1" ht="12.75">
      <c r="G280" s="16"/>
    </row>
    <row r="281" s="10" customFormat="1" ht="12.75">
      <c r="G281" s="16"/>
    </row>
    <row r="282" s="10" customFormat="1" ht="12.75">
      <c r="G282" s="16"/>
    </row>
    <row r="283" s="10" customFormat="1" ht="12.75">
      <c r="G283" s="16"/>
    </row>
    <row r="284" s="10" customFormat="1" ht="12.75">
      <c r="G284" s="16"/>
    </row>
    <row r="285" s="10" customFormat="1" ht="12.75">
      <c r="G285" s="16"/>
    </row>
    <row r="286" s="10" customFormat="1" ht="12.75">
      <c r="G286" s="16"/>
    </row>
    <row r="287" s="10" customFormat="1" ht="12.75">
      <c r="G287" s="16"/>
    </row>
    <row r="288" s="10" customFormat="1" ht="12.75">
      <c r="G288" s="16"/>
    </row>
    <row r="289" s="10" customFormat="1" ht="12.75">
      <c r="G289" s="16"/>
    </row>
    <row r="290" s="10" customFormat="1" ht="12.75">
      <c r="G290" s="16"/>
    </row>
    <row r="291" s="10" customFormat="1" ht="12.75">
      <c r="G291" s="16"/>
    </row>
    <row r="292" s="10" customFormat="1" ht="12.75">
      <c r="G292" s="16"/>
    </row>
    <row r="293" s="10" customFormat="1" ht="12.75">
      <c r="G293" s="16"/>
    </row>
    <row r="294" s="10" customFormat="1" ht="12.75">
      <c r="G294" s="16"/>
    </row>
    <row r="295" s="10" customFormat="1" ht="12.75">
      <c r="G295" s="16"/>
    </row>
    <row r="296" s="10" customFormat="1" ht="12.75">
      <c r="G296" s="16"/>
    </row>
    <row r="297" s="10" customFormat="1" ht="12.75">
      <c r="G297" s="16"/>
    </row>
    <row r="298" s="10" customFormat="1" ht="12.75">
      <c r="G298" s="16"/>
    </row>
    <row r="299" s="10" customFormat="1" ht="12.75">
      <c r="G299" s="16"/>
    </row>
    <row r="300" s="10" customFormat="1" ht="12.75">
      <c r="G300" s="16"/>
    </row>
    <row r="301" s="10" customFormat="1" ht="12.75">
      <c r="G301" s="16"/>
    </row>
    <row r="302" s="10" customFormat="1" ht="12.75">
      <c r="G302" s="16"/>
    </row>
    <row r="303" s="10" customFormat="1" ht="12.75">
      <c r="G303" s="16"/>
    </row>
    <row r="304" s="10" customFormat="1" ht="12.75">
      <c r="G304" s="16"/>
    </row>
    <row r="305" s="10" customFormat="1" ht="12.75">
      <c r="G305" s="16"/>
    </row>
    <row r="306" s="10" customFormat="1" ht="12.75">
      <c r="G306" s="16"/>
    </row>
    <row r="307" s="10" customFormat="1" ht="12.75">
      <c r="G307" s="16"/>
    </row>
    <row r="308" s="10" customFormat="1" ht="12.75">
      <c r="G308" s="16"/>
    </row>
    <row r="309" s="10" customFormat="1" ht="12.75">
      <c r="G309" s="16"/>
    </row>
    <row r="310" s="10" customFormat="1" ht="12.75">
      <c r="G310" s="16"/>
    </row>
    <row r="311" s="10" customFormat="1" ht="12.75">
      <c r="G311" s="16"/>
    </row>
    <row r="312" s="10" customFormat="1" ht="12.75">
      <c r="G312" s="16"/>
    </row>
    <row r="313" s="10" customFormat="1" ht="12.75">
      <c r="G313" s="16"/>
    </row>
    <row r="314" s="10" customFormat="1" ht="12.75">
      <c r="G314" s="16"/>
    </row>
    <row r="315" s="10" customFormat="1" ht="12.75">
      <c r="G315" s="16"/>
    </row>
    <row r="316" s="10" customFormat="1" ht="12.75">
      <c r="G316" s="16"/>
    </row>
    <row r="317" s="10" customFormat="1" ht="12.75">
      <c r="G317" s="16"/>
    </row>
    <row r="318" s="10" customFormat="1" ht="12.75">
      <c r="G318" s="16"/>
    </row>
    <row r="319" s="10" customFormat="1" ht="12.75">
      <c r="G319" s="16"/>
    </row>
    <row r="320" s="10" customFormat="1" ht="12.75">
      <c r="G320" s="16"/>
    </row>
    <row r="321" s="10" customFormat="1" ht="12.75">
      <c r="G321" s="16"/>
    </row>
    <row r="322" s="10" customFormat="1" ht="12.75">
      <c r="G322" s="16"/>
    </row>
    <row r="323" s="10" customFormat="1" ht="12.75">
      <c r="G323" s="16"/>
    </row>
    <row r="324" s="10" customFormat="1" ht="12.75">
      <c r="G324" s="16"/>
    </row>
    <row r="325" s="10" customFormat="1" ht="12.75">
      <c r="G325" s="16"/>
    </row>
    <row r="326" s="10" customFormat="1" ht="12.75">
      <c r="G326" s="16"/>
    </row>
    <row r="327" s="10" customFormat="1" ht="12.75">
      <c r="G327" s="16"/>
    </row>
    <row r="328" s="10" customFormat="1" ht="12.75">
      <c r="G328" s="16"/>
    </row>
    <row r="329" s="10" customFormat="1" ht="12.75">
      <c r="G329" s="16"/>
    </row>
    <row r="330" s="10" customFormat="1" ht="12.75">
      <c r="G330" s="16"/>
    </row>
    <row r="331" s="10" customFormat="1" ht="12.75">
      <c r="G331" s="16"/>
    </row>
    <row r="332" s="10" customFormat="1" ht="12.75">
      <c r="G332" s="16"/>
    </row>
    <row r="333" s="10" customFormat="1" ht="12.75">
      <c r="G333" s="16"/>
    </row>
    <row r="334" s="10" customFormat="1" ht="12.75">
      <c r="G334" s="16"/>
    </row>
    <row r="335" s="10" customFormat="1" ht="12.75">
      <c r="G335" s="16"/>
    </row>
    <row r="336" s="10" customFormat="1" ht="12.75">
      <c r="G336" s="16"/>
    </row>
    <row r="337" s="10" customFormat="1" ht="12.75">
      <c r="G337" s="16"/>
    </row>
    <row r="338" s="10" customFormat="1" ht="12.75">
      <c r="G338" s="16"/>
    </row>
    <row r="339" s="10" customFormat="1" ht="12.75">
      <c r="G339" s="16"/>
    </row>
    <row r="340" s="10" customFormat="1" ht="12.75">
      <c r="G340" s="16"/>
    </row>
    <row r="341" s="10" customFormat="1" ht="12.75">
      <c r="G341" s="16"/>
    </row>
    <row r="342" s="10" customFormat="1" ht="12.75">
      <c r="G342" s="16"/>
    </row>
    <row r="343" s="10" customFormat="1" ht="12.75">
      <c r="G343" s="16"/>
    </row>
    <row r="344" s="10" customFormat="1" ht="12.75">
      <c r="G344" s="16"/>
    </row>
    <row r="345" s="10" customFormat="1" ht="12.75">
      <c r="G345" s="16"/>
    </row>
    <row r="346" s="10" customFormat="1" ht="12.75">
      <c r="G346" s="16"/>
    </row>
    <row r="347" s="10" customFormat="1" ht="12.75">
      <c r="G347" s="16"/>
    </row>
    <row r="348" s="10" customFormat="1" ht="12.75">
      <c r="G348" s="16"/>
    </row>
    <row r="349" s="10" customFormat="1" ht="12.75">
      <c r="G349" s="16"/>
    </row>
    <row r="350" s="10" customFormat="1" ht="12.75">
      <c r="G350" s="16"/>
    </row>
    <row r="351" s="10" customFormat="1" ht="12.75">
      <c r="G351" s="16"/>
    </row>
    <row r="352" s="10" customFormat="1" ht="12.75">
      <c r="G352" s="16"/>
    </row>
    <row r="353" s="10" customFormat="1" ht="12.75">
      <c r="G353" s="16"/>
    </row>
    <row r="354" s="10" customFormat="1" ht="12.75">
      <c r="G354" s="16"/>
    </row>
    <row r="355" s="10" customFormat="1" ht="12.75">
      <c r="G355" s="16"/>
    </row>
    <row r="356" s="10" customFormat="1" ht="12.75">
      <c r="G356" s="16"/>
    </row>
    <row r="357" s="10" customFormat="1" ht="12.75">
      <c r="G357" s="16"/>
    </row>
    <row r="358" s="10" customFormat="1" ht="12.75">
      <c r="G358" s="16"/>
    </row>
    <row r="359" s="10" customFormat="1" ht="12.75">
      <c r="G359" s="16"/>
    </row>
    <row r="360" s="10" customFormat="1" ht="12.75">
      <c r="G360" s="16"/>
    </row>
    <row r="361" s="10" customFormat="1" ht="12.75">
      <c r="G361" s="16"/>
    </row>
    <row r="362" s="10" customFormat="1" ht="12.75">
      <c r="G362" s="16"/>
    </row>
    <row r="363" s="10" customFormat="1" ht="12.75">
      <c r="G363" s="16"/>
    </row>
    <row r="364" s="10" customFormat="1" ht="12.75">
      <c r="G364" s="16"/>
    </row>
    <row r="365" s="10" customFormat="1" ht="12.75">
      <c r="G365" s="16"/>
    </row>
    <row r="366" s="10" customFormat="1" ht="12.75">
      <c r="G366" s="16"/>
    </row>
    <row r="367" s="10" customFormat="1" ht="12.75">
      <c r="G367" s="16"/>
    </row>
    <row r="368" s="10" customFormat="1" ht="12.75">
      <c r="G368" s="16"/>
    </row>
    <row r="369" s="10" customFormat="1" ht="12.75">
      <c r="G369" s="16"/>
    </row>
    <row r="370" s="10" customFormat="1" ht="12.75">
      <c r="G370" s="16"/>
    </row>
    <row r="371" s="10" customFormat="1" ht="12.75">
      <c r="G371" s="16"/>
    </row>
    <row r="372" s="10" customFormat="1" ht="12.75">
      <c r="G372" s="16"/>
    </row>
    <row r="373" s="10" customFormat="1" ht="12.75">
      <c r="G373" s="16"/>
    </row>
    <row r="374" s="10" customFormat="1" ht="12.75">
      <c r="G374" s="16"/>
    </row>
    <row r="375" s="10" customFormat="1" ht="12.75">
      <c r="G375" s="16"/>
    </row>
    <row r="376" s="10" customFormat="1" ht="12.75">
      <c r="G376" s="16"/>
    </row>
    <row r="377" s="10" customFormat="1" ht="12.75">
      <c r="G377" s="16"/>
    </row>
    <row r="378" s="10" customFormat="1" ht="12.75">
      <c r="G378" s="16"/>
    </row>
    <row r="379" s="10" customFormat="1" ht="12.75">
      <c r="G379" s="16"/>
    </row>
    <row r="380" s="10" customFormat="1" ht="12.75">
      <c r="G380" s="16"/>
    </row>
    <row r="381" s="10" customFormat="1" ht="12.75">
      <c r="G381" s="16"/>
    </row>
    <row r="382" s="10" customFormat="1" ht="12.75">
      <c r="G382" s="16"/>
    </row>
    <row r="383" s="10" customFormat="1" ht="12.75">
      <c r="G383" s="16"/>
    </row>
    <row r="384" s="10" customFormat="1" ht="12.75">
      <c r="G384" s="16"/>
    </row>
    <row r="385" s="10" customFormat="1" ht="12.75">
      <c r="G385" s="16"/>
    </row>
    <row r="386" s="10" customFormat="1" ht="12.75">
      <c r="G386" s="16"/>
    </row>
    <row r="387" s="10" customFormat="1" ht="12.75">
      <c r="G387" s="16"/>
    </row>
    <row r="388" s="10" customFormat="1" ht="12.75">
      <c r="G388" s="16"/>
    </row>
    <row r="389" s="10" customFormat="1" ht="12.75">
      <c r="G389" s="16"/>
    </row>
    <row r="390" s="10" customFormat="1" ht="12.75">
      <c r="G390" s="16"/>
    </row>
    <row r="391" s="10" customFormat="1" ht="12.75">
      <c r="G391" s="16"/>
    </row>
    <row r="392" s="10" customFormat="1" ht="12.75">
      <c r="G392" s="16"/>
    </row>
    <row r="393" s="10" customFormat="1" ht="12.75">
      <c r="G393" s="16"/>
    </row>
    <row r="394" s="10" customFormat="1" ht="12.75">
      <c r="G394" s="16"/>
    </row>
    <row r="395" s="10" customFormat="1" ht="12.75">
      <c r="G395" s="16"/>
    </row>
    <row r="396" s="10" customFormat="1" ht="12.75">
      <c r="G396" s="16"/>
    </row>
    <row r="397" s="10" customFormat="1" ht="12.75">
      <c r="G397" s="16"/>
    </row>
    <row r="398" s="10" customFormat="1" ht="12.75">
      <c r="G398" s="16"/>
    </row>
    <row r="399" s="10" customFormat="1" ht="12.75">
      <c r="G399" s="16"/>
    </row>
    <row r="400" s="10" customFormat="1" ht="12.75">
      <c r="G400" s="16"/>
    </row>
    <row r="401" s="10" customFormat="1" ht="12.75">
      <c r="G401" s="16"/>
    </row>
    <row r="402" s="10" customFormat="1" ht="12.75">
      <c r="G402" s="16"/>
    </row>
    <row r="403" s="10" customFormat="1" ht="12.75">
      <c r="G403" s="16"/>
    </row>
    <row r="404" s="10" customFormat="1" ht="12.75">
      <c r="G404" s="16"/>
    </row>
    <row r="405" s="10" customFormat="1" ht="12.75">
      <c r="G405" s="16"/>
    </row>
    <row r="406" s="10" customFormat="1" ht="12.75">
      <c r="G406" s="16"/>
    </row>
    <row r="407" s="10" customFormat="1" ht="12.75">
      <c r="G407" s="16"/>
    </row>
    <row r="408" s="10" customFormat="1" ht="12.75">
      <c r="G408" s="16"/>
    </row>
    <row r="409" s="10" customFormat="1" ht="12.75">
      <c r="G409" s="16"/>
    </row>
    <row r="410" s="10" customFormat="1" ht="12.75">
      <c r="G410" s="16"/>
    </row>
    <row r="411" s="10" customFormat="1" ht="12.75">
      <c r="G411" s="16"/>
    </row>
    <row r="412" s="10" customFormat="1" ht="12.75">
      <c r="G412" s="16"/>
    </row>
    <row r="413" s="10" customFormat="1" ht="12.75">
      <c r="G413" s="16"/>
    </row>
    <row r="414" s="10" customFormat="1" ht="12.75">
      <c r="G414" s="16"/>
    </row>
    <row r="415" s="10" customFormat="1" ht="12.75">
      <c r="G415" s="16"/>
    </row>
    <row r="416" s="10" customFormat="1" ht="12.75">
      <c r="G416" s="16"/>
    </row>
    <row r="417" s="10" customFormat="1" ht="12.75">
      <c r="G417" s="16"/>
    </row>
    <row r="418" s="10" customFormat="1" ht="12.75">
      <c r="G418" s="16"/>
    </row>
    <row r="419" s="10" customFormat="1" ht="12.75">
      <c r="G419" s="16"/>
    </row>
    <row r="420" s="10" customFormat="1" ht="12.75">
      <c r="G420" s="16"/>
    </row>
    <row r="421" s="10" customFormat="1" ht="12.75">
      <c r="G421" s="16"/>
    </row>
    <row r="422" s="10" customFormat="1" ht="12.75">
      <c r="G422" s="16"/>
    </row>
    <row r="423" s="10" customFormat="1" ht="12.75">
      <c r="G423" s="16"/>
    </row>
    <row r="424" s="10" customFormat="1" ht="12.75">
      <c r="G424" s="16"/>
    </row>
    <row r="425" s="10" customFormat="1" ht="12.75">
      <c r="G425" s="16"/>
    </row>
    <row r="426" s="10" customFormat="1" ht="12.75">
      <c r="G426" s="16"/>
    </row>
    <row r="427" s="10" customFormat="1" ht="12.75">
      <c r="G427" s="16"/>
    </row>
    <row r="428" s="10" customFormat="1" ht="12.75">
      <c r="G428" s="16"/>
    </row>
    <row r="429" s="10" customFormat="1" ht="12.75">
      <c r="G429" s="16"/>
    </row>
    <row r="430" s="10" customFormat="1" ht="12.75">
      <c r="G430" s="16"/>
    </row>
    <row r="431" s="10" customFormat="1" ht="12.75">
      <c r="G431" s="16"/>
    </row>
    <row r="432" s="10" customFormat="1" ht="12.75">
      <c r="G432" s="16"/>
    </row>
    <row r="433" s="10" customFormat="1" ht="12.75">
      <c r="G433" s="16"/>
    </row>
    <row r="434" s="10" customFormat="1" ht="12.75">
      <c r="G434" s="16"/>
    </row>
    <row r="435" s="10" customFormat="1" ht="12.75">
      <c r="G435" s="16"/>
    </row>
    <row r="436" s="10" customFormat="1" ht="12.75">
      <c r="G436" s="16"/>
    </row>
    <row r="437" s="10" customFormat="1" ht="12.75">
      <c r="G437" s="16"/>
    </row>
    <row r="438" s="10" customFormat="1" ht="12.75">
      <c r="G438" s="16"/>
    </row>
    <row r="439" s="10" customFormat="1" ht="12.75">
      <c r="G439" s="16"/>
    </row>
    <row r="440" s="10" customFormat="1" ht="12.75">
      <c r="G440" s="16"/>
    </row>
    <row r="441" s="10" customFormat="1" ht="12.75">
      <c r="G441" s="16"/>
    </row>
    <row r="442" s="10" customFormat="1" ht="12.75">
      <c r="G442" s="16"/>
    </row>
    <row r="443" s="10" customFormat="1" ht="12.75">
      <c r="G443" s="16"/>
    </row>
    <row r="444" s="10" customFormat="1" ht="12.75">
      <c r="G444" s="16"/>
    </row>
    <row r="445" s="10" customFormat="1" ht="12.75">
      <c r="G445" s="16"/>
    </row>
    <row r="446" s="10" customFormat="1" ht="12.75">
      <c r="G446" s="16"/>
    </row>
    <row r="447" s="10" customFormat="1" ht="12.75">
      <c r="G447" s="16"/>
    </row>
    <row r="448" s="10" customFormat="1" ht="12.75">
      <c r="G448" s="16"/>
    </row>
    <row r="449" s="10" customFormat="1" ht="12.75">
      <c r="G449" s="16"/>
    </row>
    <row r="450" s="10" customFormat="1" ht="12.75">
      <c r="G450" s="16"/>
    </row>
    <row r="451" s="10" customFormat="1" ht="12.75">
      <c r="G451" s="16"/>
    </row>
    <row r="452" s="10" customFormat="1" ht="12.75">
      <c r="G452" s="16"/>
    </row>
    <row r="453" s="10" customFormat="1" ht="12.75">
      <c r="G453" s="16"/>
    </row>
    <row r="454" s="10" customFormat="1" ht="12.75">
      <c r="G454" s="16"/>
    </row>
    <row r="455" s="10" customFormat="1" ht="12.75">
      <c r="G455" s="16"/>
    </row>
    <row r="456" s="10" customFormat="1" ht="12.75">
      <c r="G456" s="16"/>
    </row>
    <row r="457" s="10" customFormat="1" ht="12.75">
      <c r="G457" s="16"/>
    </row>
    <row r="458" s="10" customFormat="1" ht="12.75">
      <c r="G458" s="16"/>
    </row>
    <row r="459" s="10" customFormat="1" ht="12.75">
      <c r="G459" s="16"/>
    </row>
    <row r="460" s="10" customFormat="1" ht="12.75">
      <c r="G460" s="16"/>
    </row>
    <row r="461" s="10" customFormat="1" ht="12.75">
      <c r="G461" s="16"/>
    </row>
    <row r="462" s="10" customFormat="1" ht="12.75">
      <c r="G462" s="16"/>
    </row>
    <row r="463" s="10" customFormat="1" ht="12.75">
      <c r="G463" s="16"/>
    </row>
    <row r="464" s="10" customFormat="1" ht="12.75">
      <c r="G464" s="16"/>
    </row>
    <row r="465" s="10" customFormat="1" ht="12.75">
      <c r="G465" s="16"/>
    </row>
    <row r="466" s="10" customFormat="1" ht="12.75">
      <c r="G466" s="16"/>
    </row>
    <row r="467" s="10" customFormat="1" ht="12.75">
      <c r="G467" s="16"/>
    </row>
    <row r="468" s="10" customFormat="1" ht="12.75">
      <c r="G468" s="16"/>
    </row>
    <row r="469" s="10" customFormat="1" ht="12.75">
      <c r="G469" s="16"/>
    </row>
    <row r="470" s="10" customFormat="1" ht="12.75">
      <c r="G470" s="16"/>
    </row>
    <row r="471" s="10" customFormat="1" ht="12.75">
      <c r="G471" s="16"/>
    </row>
    <row r="472" s="10" customFormat="1" ht="12.75">
      <c r="G472" s="16"/>
    </row>
    <row r="473" s="10" customFormat="1" ht="12.75">
      <c r="G473" s="16"/>
    </row>
    <row r="474" s="10" customFormat="1" ht="12.75">
      <c r="G474" s="16"/>
    </row>
    <row r="475" s="10" customFormat="1" ht="12.75">
      <c r="G475" s="16"/>
    </row>
    <row r="476" s="10" customFormat="1" ht="12.75">
      <c r="G476" s="16"/>
    </row>
    <row r="477" s="10" customFormat="1" ht="12.75">
      <c r="G477" s="16"/>
    </row>
    <row r="478" s="10" customFormat="1" ht="12.75">
      <c r="G478" s="16"/>
    </row>
    <row r="479" s="10" customFormat="1" ht="12.75">
      <c r="G479" s="16"/>
    </row>
    <row r="480" s="10" customFormat="1" ht="12.75">
      <c r="G480" s="16"/>
    </row>
    <row r="481" s="10" customFormat="1" ht="12.75">
      <c r="G481" s="16"/>
    </row>
    <row r="482" s="10" customFormat="1" ht="12.75">
      <c r="G482" s="16"/>
    </row>
    <row r="483" s="10" customFormat="1" ht="12.75">
      <c r="G483" s="16"/>
    </row>
    <row r="484" s="10" customFormat="1" ht="12.75">
      <c r="G484" s="16"/>
    </row>
    <row r="485" s="10" customFormat="1" ht="12.75">
      <c r="G485" s="16"/>
    </row>
    <row r="486" s="10" customFormat="1" ht="12.75">
      <c r="G486" s="16"/>
    </row>
    <row r="487" s="10" customFormat="1" ht="12.75">
      <c r="G487" s="16"/>
    </row>
    <row r="488" s="10" customFormat="1" ht="12.75">
      <c r="G488" s="16"/>
    </row>
    <row r="489" s="10" customFormat="1" ht="12.75">
      <c r="G489" s="16"/>
    </row>
    <row r="490" s="10" customFormat="1" ht="12.75">
      <c r="G490" s="16"/>
    </row>
    <row r="491" s="10" customFormat="1" ht="12.75">
      <c r="G491" s="16"/>
    </row>
    <row r="492" spans="6:9" ht="12.75">
      <c r="F492" s="10"/>
      <c r="G492" s="16"/>
      <c r="H492" s="10"/>
      <c r="I492" s="10"/>
    </row>
  </sheetData>
  <sheetProtection/>
  <mergeCells count="1">
    <mergeCell ref="A1:I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4"/>
  </sheetPr>
  <dimension ref="A1:W62"/>
  <sheetViews>
    <sheetView zoomScalePageLayoutView="0" workbookViewId="0" topLeftCell="A13">
      <selection activeCell="E3" sqref="E3"/>
    </sheetView>
  </sheetViews>
  <sheetFormatPr defaultColWidth="9.00390625" defaultRowHeight="12.75"/>
  <cols>
    <col min="1" max="1" width="12.375" style="4" customWidth="1"/>
    <col min="2" max="2" width="8.125" style="1" customWidth="1"/>
    <col min="3" max="3" width="7.00390625" style="1" customWidth="1"/>
    <col min="4" max="4" width="10.875" style="1" customWidth="1"/>
    <col min="5" max="5" width="11.00390625" style="1" customWidth="1"/>
    <col min="6" max="6" width="4.375" style="1" customWidth="1"/>
    <col min="7" max="7" width="38.75390625" style="2" customWidth="1"/>
    <col min="8" max="8" width="8.875" style="1" customWidth="1"/>
    <col min="9" max="9" width="12.375" style="13" customWidth="1"/>
    <col min="10" max="23" width="9.125" style="10" customWidth="1"/>
    <col min="24" max="16384" width="9.125" style="1" customWidth="1"/>
  </cols>
  <sheetData>
    <row r="1" spans="1:9" ht="33.75" customHeight="1">
      <c r="A1" s="67" t="s">
        <v>29</v>
      </c>
      <c r="B1" s="68"/>
      <c r="C1" s="68"/>
      <c r="D1" s="68"/>
      <c r="E1" s="68"/>
      <c r="F1" s="68"/>
      <c r="G1" s="68"/>
      <c r="H1" s="68"/>
      <c r="I1" s="68"/>
    </row>
    <row r="2" spans="1:10" ht="76.5">
      <c r="A2" s="48" t="s">
        <v>6</v>
      </c>
      <c r="B2" s="48" t="s">
        <v>2</v>
      </c>
      <c r="C2" s="48" t="s">
        <v>8</v>
      </c>
      <c r="D2" s="48" t="s">
        <v>3</v>
      </c>
      <c r="E2" s="48" t="s">
        <v>9</v>
      </c>
      <c r="F2" s="48" t="s">
        <v>10</v>
      </c>
      <c r="G2" s="48" t="s">
        <v>4</v>
      </c>
      <c r="H2" s="48" t="s">
        <v>5</v>
      </c>
      <c r="I2" s="48" t="s">
        <v>12</v>
      </c>
      <c r="J2" s="14"/>
    </row>
    <row r="3" spans="1:23" s="3" customFormat="1" ht="29.25" customHeight="1">
      <c r="A3" s="41">
        <v>135206.4</v>
      </c>
      <c r="B3" s="49">
        <v>3566.8</v>
      </c>
      <c r="C3" s="49">
        <v>4.01</v>
      </c>
      <c r="D3" s="41">
        <f>B3*C3*12</f>
        <v>171634.416</v>
      </c>
      <c r="E3" s="41">
        <f>A3+D3+D4</f>
        <v>309965.816</v>
      </c>
      <c r="F3" s="50">
        <v>1</v>
      </c>
      <c r="G3" s="42" t="s">
        <v>256</v>
      </c>
      <c r="H3" s="41">
        <v>11905</v>
      </c>
      <c r="I3" s="41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</row>
    <row r="4" spans="1:23" s="3" customFormat="1" ht="54" customHeight="1">
      <c r="A4" s="49" t="s">
        <v>318</v>
      </c>
      <c r="B4" s="49"/>
      <c r="C4" s="49"/>
      <c r="D4" s="41">
        <v>3125</v>
      </c>
      <c r="E4" s="49"/>
      <c r="F4" s="50">
        <v>2</v>
      </c>
      <c r="G4" s="42" t="s">
        <v>179</v>
      </c>
      <c r="H4" s="41">
        <v>4000</v>
      </c>
      <c r="I4" s="41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</row>
    <row r="5" spans="1:23" s="3" customFormat="1" ht="12.75">
      <c r="A5" s="49"/>
      <c r="B5" s="49"/>
      <c r="C5" s="49"/>
      <c r="D5" s="49"/>
      <c r="E5" s="49"/>
      <c r="F5" s="50">
        <v>3</v>
      </c>
      <c r="G5" s="42" t="s">
        <v>141</v>
      </c>
      <c r="H5" s="41">
        <v>3009</v>
      </c>
      <c r="I5" s="41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</row>
    <row r="6" spans="1:23" s="3" customFormat="1" ht="49.5" customHeight="1">
      <c r="A6" s="49"/>
      <c r="B6" s="49"/>
      <c r="C6" s="49"/>
      <c r="D6" s="49"/>
      <c r="E6" s="49"/>
      <c r="F6" s="50">
        <v>4</v>
      </c>
      <c r="G6" s="42" t="s">
        <v>146</v>
      </c>
      <c r="H6" s="41">
        <v>953</v>
      </c>
      <c r="I6" s="41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</row>
    <row r="7" spans="1:23" s="3" customFormat="1" ht="25.5">
      <c r="A7" s="49"/>
      <c r="B7" s="49"/>
      <c r="C7" s="49"/>
      <c r="D7" s="49"/>
      <c r="E7" s="49"/>
      <c r="F7" s="50">
        <v>5</v>
      </c>
      <c r="G7" s="42" t="s">
        <v>239</v>
      </c>
      <c r="H7" s="41">
        <v>336</v>
      </c>
      <c r="I7" s="41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</row>
    <row r="8" spans="1:23" s="3" customFormat="1" ht="25.5">
      <c r="A8" s="49"/>
      <c r="B8" s="49"/>
      <c r="C8" s="49"/>
      <c r="D8" s="49"/>
      <c r="E8" s="49"/>
      <c r="F8" s="50">
        <v>6</v>
      </c>
      <c r="G8" s="42" t="s">
        <v>177</v>
      </c>
      <c r="H8" s="41">
        <v>6165</v>
      </c>
      <c r="I8" s="41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</row>
    <row r="9" spans="1:23" s="3" customFormat="1" ht="25.5">
      <c r="A9" s="49"/>
      <c r="B9" s="49"/>
      <c r="C9" s="49"/>
      <c r="D9" s="49"/>
      <c r="E9" s="49"/>
      <c r="F9" s="50">
        <v>7</v>
      </c>
      <c r="G9" s="42" t="s">
        <v>178</v>
      </c>
      <c r="H9" s="41">
        <v>1870</v>
      </c>
      <c r="I9" s="41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12.75">
      <c r="A10" s="49"/>
      <c r="B10" s="49"/>
      <c r="C10" s="49"/>
      <c r="D10" s="49"/>
      <c r="E10" s="49"/>
      <c r="F10" s="50">
        <v>8</v>
      </c>
      <c r="G10" s="42" t="s">
        <v>246</v>
      </c>
      <c r="H10" s="41">
        <v>9059</v>
      </c>
      <c r="I10" s="41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</row>
    <row r="11" spans="1:23" s="3" customFormat="1" ht="25.5">
      <c r="A11" s="49"/>
      <c r="B11" s="49"/>
      <c r="C11" s="49"/>
      <c r="D11" s="49"/>
      <c r="E11" s="49"/>
      <c r="F11" s="50">
        <v>9</v>
      </c>
      <c r="G11" s="42" t="s">
        <v>247</v>
      </c>
      <c r="H11" s="51">
        <v>450</v>
      </c>
      <c r="I11" s="41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</row>
    <row r="12" spans="1:23" s="3" customFormat="1" ht="25.5">
      <c r="A12" s="49"/>
      <c r="B12" s="49"/>
      <c r="C12" s="49"/>
      <c r="D12" s="49"/>
      <c r="E12" s="49"/>
      <c r="F12" s="50">
        <v>10</v>
      </c>
      <c r="G12" s="42" t="s">
        <v>252</v>
      </c>
      <c r="H12" s="41">
        <v>283.36</v>
      </c>
      <c r="I12" s="41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</row>
    <row r="13" spans="1:23" s="3" customFormat="1" ht="25.5">
      <c r="A13" s="49"/>
      <c r="B13" s="49"/>
      <c r="C13" s="49"/>
      <c r="D13" s="49"/>
      <c r="E13" s="49"/>
      <c r="F13" s="50">
        <v>11</v>
      </c>
      <c r="G13" s="42" t="s">
        <v>20</v>
      </c>
      <c r="H13" s="41">
        <v>0</v>
      </c>
      <c r="I13" s="41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</row>
    <row r="14" spans="1:23" s="15" customFormat="1" ht="12.75">
      <c r="A14" s="49"/>
      <c r="B14" s="49"/>
      <c r="C14" s="49"/>
      <c r="D14" s="49"/>
      <c r="E14" s="49"/>
      <c r="F14" s="49"/>
      <c r="G14" s="52" t="s">
        <v>11</v>
      </c>
      <c r="H14" s="41">
        <f>SUM(H3:H13)</f>
        <v>38030.36</v>
      </c>
      <c r="I14" s="41">
        <f>E3-H14</f>
        <v>271935.456</v>
      </c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</row>
    <row r="15" spans="1:23" s="11" customFormat="1" ht="12.75">
      <c r="A15" s="43"/>
      <c r="B15" s="43"/>
      <c r="C15" s="43"/>
      <c r="D15" s="43"/>
      <c r="E15" s="43"/>
      <c r="F15" s="43"/>
      <c r="G15" s="44"/>
      <c r="H15" s="43"/>
      <c r="I15" s="43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</row>
    <row r="16" spans="1:23" s="11" customFormat="1" ht="12.75">
      <c r="A16" s="10"/>
      <c r="G16" s="12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</row>
    <row r="17" spans="1:23" s="11" customFormat="1" ht="12.75">
      <c r="A17" s="10"/>
      <c r="G17" s="12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</row>
    <row r="18" spans="1:23" s="11" customFormat="1" ht="12.75">
      <c r="A18" s="10"/>
      <c r="G18" s="12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</row>
    <row r="19" spans="1:23" s="11" customFormat="1" ht="12.75">
      <c r="A19" s="10"/>
      <c r="G19" s="12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</row>
    <row r="20" spans="1:23" s="11" customFormat="1" ht="12.75">
      <c r="A20" s="10"/>
      <c r="G20" s="12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</row>
    <row r="21" spans="1:23" s="11" customFormat="1" ht="12.75">
      <c r="A21" s="10"/>
      <c r="G21" s="12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</row>
    <row r="22" spans="1:23" s="11" customFormat="1" ht="12.75">
      <c r="A22" s="10"/>
      <c r="G22" s="12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</row>
    <row r="23" spans="1:23" s="11" customFormat="1" ht="12.75">
      <c r="A23" s="10"/>
      <c r="G23" s="12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</row>
    <row r="24" spans="1:23" s="11" customFormat="1" ht="12.75">
      <c r="A24" s="10"/>
      <c r="G24" s="12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</row>
    <row r="25" spans="1:23" s="11" customFormat="1" ht="12.75">
      <c r="A25" s="10"/>
      <c r="G25" s="12"/>
      <c r="I25" s="11" t="s">
        <v>16</v>
      </c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</row>
    <row r="26" spans="1:23" s="11" customFormat="1" ht="12.75">
      <c r="A26" s="10"/>
      <c r="G26" s="12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</row>
    <row r="27" spans="1:23" s="11" customFormat="1" ht="12.75">
      <c r="A27" s="10"/>
      <c r="G27" s="12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</row>
    <row r="28" spans="1:23" s="11" customFormat="1" ht="12.75">
      <c r="A28" s="10"/>
      <c r="G28" s="12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</row>
    <row r="29" spans="1:23" s="11" customFormat="1" ht="12.75">
      <c r="A29" s="10"/>
      <c r="G29" s="12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</row>
    <row r="30" spans="1:23" s="11" customFormat="1" ht="12.75">
      <c r="A30" s="10"/>
      <c r="G30" s="12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</row>
    <row r="31" spans="1:23" s="11" customFormat="1" ht="12.75">
      <c r="A31" s="10"/>
      <c r="G31" s="12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</row>
    <row r="32" spans="1:23" s="11" customFormat="1" ht="12.75">
      <c r="A32" s="10"/>
      <c r="G32" s="12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</row>
    <row r="33" spans="1:23" s="11" customFormat="1" ht="12.75">
      <c r="A33" s="10"/>
      <c r="G33" s="12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s="11" customFormat="1" ht="12.75">
      <c r="A34" s="10"/>
      <c r="G34" s="12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</row>
    <row r="35" spans="1:23" s="11" customFormat="1" ht="12.75">
      <c r="A35" s="10"/>
      <c r="G35" s="12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</row>
    <row r="36" spans="1:23" s="11" customFormat="1" ht="12.75">
      <c r="A36" s="10"/>
      <c r="G36" s="12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</row>
    <row r="37" spans="1:23" s="11" customFormat="1" ht="12.75">
      <c r="A37" s="10"/>
      <c r="G37" s="12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</row>
    <row r="38" spans="1:23" s="11" customFormat="1" ht="12.75">
      <c r="A38" s="10"/>
      <c r="G38" s="12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</row>
    <row r="39" spans="1:23" s="11" customFormat="1" ht="12.75">
      <c r="A39" s="10"/>
      <c r="G39" s="12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</row>
    <row r="40" spans="1:23" s="11" customFormat="1" ht="12.75">
      <c r="A40" s="10"/>
      <c r="G40" s="12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</row>
    <row r="41" spans="1:23" s="11" customFormat="1" ht="12.75">
      <c r="A41" s="10"/>
      <c r="G41" s="12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</row>
    <row r="42" spans="1:23" s="11" customFormat="1" ht="12.75">
      <c r="A42" s="10"/>
      <c r="G42" s="12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</row>
    <row r="43" spans="1:23" s="11" customFormat="1" ht="12.75">
      <c r="A43" s="10"/>
      <c r="G43" s="12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</row>
    <row r="44" spans="1:23" s="11" customFormat="1" ht="12.75">
      <c r="A44" s="10"/>
      <c r="G44" s="12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</row>
    <row r="45" spans="1:23" s="11" customFormat="1" ht="12.75">
      <c r="A45" s="10"/>
      <c r="G45" s="12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</row>
    <row r="46" spans="1:23" s="11" customFormat="1" ht="12.75">
      <c r="A46" s="10"/>
      <c r="G46" s="12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</row>
    <row r="47" spans="1:23" s="11" customFormat="1" ht="12.75">
      <c r="A47" s="10"/>
      <c r="G47" s="12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</row>
    <row r="48" spans="1:23" s="11" customFormat="1" ht="12.75">
      <c r="A48" s="10"/>
      <c r="G48" s="12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</row>
    <row r="49" spans="1:23" s="11" customFormat="1" ht="12.75">
      <c r="A49" s="10"/>
      <c r="G49" s="12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</row>
    <row r="50" spans="1:23" s="11" customFormat="1" ht="12.75">
      <c r="A50" s="10"/>
      <c r="G50" s="12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</row>
    <row r="51" spans="1:23" s="11" customFormat="1" ht="12.75">
      <c r="A51" s="10"/>
      <c r="G51" s="12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</row>
    <row r="52" spans="1:23" s="11" customFormat="1" ht="12.75">
      <c r="A52" s="10"/>
      <c r="G52" s="12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</row>
    <row r="53" spans="1:23" s="11" customFormat="1" ht="12.75">
      <c r="A53" s="10"/>
      <c r="G53" s="12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</row>
    <row r="54" spans="1:23" s="11" customFormat="1" ht="12.75">
      <c r="A54" s="10"/>
      <c r="G54" s="12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</row>
    <row r="55" spans="1:23" s="11" customFormat="1" ht="12.75">
      <c r="A55" s="10"/>
      <c r="G55" s="12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</row>
    <row r="56" spans="1:23" s="11" customFormat="1" ht="12.75">
      <c r="A56" s="10"/>
      <c r="G56" s="12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</row>
    <row r="57" spans="1:23" s="11" customFormat="1" ht="12.75">
      <c r="A57" s="10"/>
      <c r="G57" s="12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</row>
    <row r="58" spans="1:23" s="11" customFormat="1" ht="12.75">
      <c r="A58" s="10"/>
      <c r="G58" s="12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</row>
    <row r="59" spans="1:23" s="11" customFormat="1" ht="12.75">
      <c r="A59" s="10"/>
      <c r="G59" s="12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</row>
    <row r="60" spans="1:23" s="11" customFormat="1" ht="12.75">
      <c r="A60" s="10"/>
      <c r="G60" s="12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</row>
    <row r="61" spans="1:23" s="11" customFormat="1" ht="12.75">
      <c r="A61" s="10"/>
      <c r="G61" s="12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</row>
    <row r="62" spans="1:23" s="11" customFormat="1" ht="12.75">
      <c r="A62" s="10"/>
      <c r="G62" s="12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</row>
  </sheetData>
  <sheetProtection/>
  <mergeCells count="1">
    <mergeCell ref="A1:I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5"/>
  </sheetPr>
  <dimension ref="A1:CS413"/>
  <sheetViews>
    <sheetView zoomScalePageLayoutView="0" workbookViewId="0" topLeftCell="A13">
      <selection activeCell="A14" sqref="A1:I14"/>
    </sheetView>
  </sheetViews>
  <sheetFormatPr defaultColWidth="9.00390625" defaultRowHeight="12.75"/>
  <cols>
    <col min="1" max="1" width="12.00390625" style="4" customWidth="1"/>
    <col min="2" max="2" width="9.125" style="1" customWidth="1"/>
    <col min="3" max="3" width="7.375" style="1" customWidth="1"/>
    <col min="4" max="4" width="10.875" style="1" customWidth="1"/>
    <col min="5" max="5" width="12.375" style="1" customWidth="1"/>
    <col min="6" max="6" width="4.375" style="1" customWidth="1"/>
    <col min="7" max="7" width="39.875" style="2" customWidth="1"/>
    <col min="8" max="8" width="11.125" style="1" customWidth="1"/>
    <col min="9" max="9" width="13.00390625" style="13" customWidth="1"/>
    <col min="10" max="53" width="9.125" style="10" customWidth="1"/>
    <col min="54" max="16384" width="9.125" style="1" customWidth="1"/>
  </cols>
  <sheetData>
    <row r="1" spans="1:10" ht="20.25">
      <c r="A1" s="67" t="s">
        <v>44</v>
      </c>
      <c r="B1" s="68"/>
      <c r="C1" s="68"/>
      <c r="D1" s="68"/>
      <c r="E1" s="68"/>
      <c r="F1" s="68"/>
      <c r="G1" s="68"/>
      <c r="H1" s="68"/>
      <c r="I1" s="68"/>
      <c r="J1" s="38"/>
    </row>
    <row r="2" spans="1:10" ht="76.5">
      <c r="A2" s="48" t="s">
        <v>6</v>
      </c>
      <c r="B2" s="48" t="s">
        <v>2</v>
      </c>
      <c r="C2" s="48" t="s">
        <v>8</v>
      </c>
      <c r="D2" s="48" t="s">
        <v>3</v>
      </c>
      <c r="E2" s="48" t="s">
        <v>9</v>
      </c>
      <c r="F2" s="48" t="s">
        <v>10</v>
      </c>
      <c r="G2" s="48" t="s">
        <v>21</v>
      </c>
      <c r="H2" s="48" t="s">
        <v>5</v>
      </c>
      <c r="I2" s="48" t="s">
        <v>12</v>
      </c>
      <c r="J2" s="14"/>
    </row>
    <row r="3" spans="1:53" s="3" customFormat="1" ht="22.5" customHeight="1">
      <c r="A3" s="41">
        <v>-74788.28</v>
      </c>
      <c r="B3" s="41">
        <v>4145.3</v>
      </c>
      <c r="C3" s="41">
        <v>4.01</v>
      </c>
      <c r="D3" s="41">
        <f>B3*C3*12</f>
        <v>199471.83599999998</v>
      </c>
      <c r="E3" s="41">
        <f>A3+D3+D4</f>
        <v>127808.55599999998</v>
      </c>
      <c r="F3" s="50">
        <v>1</v>
      </c>
      <c r="G3" s="42" t="s">
        <v>297</v>
      </c>
      <c r="H3" s="41">
        <v>10110</v>
      </c>
      <c r="I3" s="41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</row>
    <row r="4" spans="1:53" s="3" customFormat="1" ht="12.75">
      <c r="A4" s="49" t="s">
        <v>318</v>
      </c>
      <c r="B4" s="49"/>
      <c r="C4" s="49"/>
      <c r="D4" s="41">
        <v>3125</v>
      </c>
      <c r="E4" s="41"/>
      <c r="F4" s="50">
        <v>2</v>
      </c>
      <c r="G4" s="42" t="s">
        <v>164</v>
      </c>
      <c r="H4" s="41">
        <v>1324</v>
      </c>
      <c r="I4" s="41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</row>
    <row r="5" spans="1:53" s="3" customFormat="1" ht="38.25">
      <c r="A5" s="49"/>
      <c r="B5" s="49"/>
      <c r="C5" s="49"/>
      <c r="D5" s="49"/>
      <c r="E5" s="49"/>
      <c r="F5" s="50">
        <v>3</v>
      </c>
      <c r="G5" s="42" t="s">
        <v>298</v>
      </c>
      <c r="H5" s="41">
        <v>1600</v>
      </c>
      <c r="I5" s="41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</row>
    <row r="6" spans="1:53" s="3" customFormat="1" ht="12.75">
      <c r="A6" s="49"/>
      <c r="B6" s="49"/>
      <c r="C6" s="49"/>
      <c r="D6" s="49"/>
      <c r="E6" s="49"/>
      <c r="F6" s="50">
        <v>4</v>
      </c>
      <c r="G6" s="42" t="s">
        <v>198</v>
      </c>
      <c r="H6" s="41">
        <v>4385</v>
      </c>
      <c r="I6" s="41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</row>
    <row r="7" spans="1:53" s="3" customFormat="1" ht="12.75">
      <c r="A7" s="49"/>
      <c r="B7" s="49"/>
      <c r="C7" s="49"/>
      <c r="D7" s="49"/>
      <c r="E7" s="49"/>
      <c r="F7" s="50">
        <v>5</v>
      </c>
      <c r="G7" s="42" t="s">
        <v>108</v>
      </c>
      <c r="H7" s="41">
        <v>5139</v>
      </c>
      <c r="I7" s="41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</row>
    <row r="8" spans="1:53" s="3" customFormat="1" ht="12.75">
      <c r="A8" s="49"/>
      <c r="B8" s="49"/>
      <c r="C8" s="49"/>
      <c r="D8" s="49"/>
      <c r="E8" s="49"/>
      <c r="F8" s="50">
        <v>6</v>
      </c>
      <c r="G8" s="42" t="s">
        <v>199</v>
      </c>
      <c r="H8" s="41">
        <v>1697</v>
      </c>
      <c r="I8" s="41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</row>
    <row r="9" spans="1:53" s="3" customFormat="1" ht="25.5">
      <c r="A9" s="49"/>
      <c r="B9" s="49"/>
      <c r="C9" s="49"/>
      <c r="D9" s="49"/>
      <c r="E9" s="49"/>
      <c r="F9" s="50">
        <v>7</v>
      </c>
      <c r="G9" s="42" t="s">
        <v>202</v>
      </c>
      <c r="H9" s="41">
        <v>3274</v>
      </c>
      <c r="I9" s="41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</row>
    <row r="10" spans="1:97" s="3" customFormat="1" ht="25.5">
      <c r="A10" s="49"/>
      <c r="B10" s="49"/>
      <c r="C10" s="49"/>
      <c r="D10" s="49"/>
      <c r="E10" s="49"/>
      <c r="F10" s="50">
        <v>8</v>
      </c>
      <c r="G10" s="42" t="s">
        <v>247</v>
      </c>
      <c r="H10" s="41">
        <v>510</v>
      </c>
      <c r="I10" s="41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</row>
    <row r="11" spans="1:97" s="3" customFormat="1" ht="25.5">
      <c r="A11" s="49"/>
      <c r="B11" s="49"/>
      <c r="C11" s="49"/>
      <c r="D11" s="49"/>
      <c r="E11" s="49"/>
      <c r="F11" s="50">
        <v>9</v>
      </c>
      <c r="G11" s="42" t="s">
        <v>299</v>
      </c>
      <c r="H11" s="41">
        <v>1146.24</v>
      </c>
      <c r="I11" s="41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</row>
    <row r="12" spans="1:97" s="3" customFormat="1" ht="25.5">
      <c r="A12" s="49"/>
      <c r="B12" s="49"/>
      <c r="C12" s="49"/>
      <c r="D12" s="49"/>
      <c r="E12" s="49"/>
      <c r="F12" s="50">
        <v>10</v>
      </c>
      <c r="G12" s="42" t="s">
        <v>252</v>
      </c>
      <c r="H12" s="41">
        <v>283.36</v>
      </c>
      <c r="I12" s="41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</row>
    <row r="13" spans="1:97" s="3" customFormat="1" ht="25.5">
      <c r="A13" s="49"/>
      <c r="B13" s="49"/>
      <c r="C13" s="49"/>
      <c r="D13" s="49"/>
      <c r="E13" s="49"/>
      <c r="F13" s="50">
        <v>11</v>
      </c>
      <c r="G13" s="42" t="s">
        <v>20</v>
      </c>
      <c r="H13" s="41">
        <v>39.29</v>
      </c>
      <c r="I13" s="41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</row>
    <row r="14" spans="1:53" s="3" customFormat="1" ht="12.75">
      <c r="A14" s="49"/>
      <c r="B14" s="49"/>
      <c r="C14" s="49"/>
      <c r="D14" s="49"/>
      <c r="E14" s="49"/>
      <c r="F14" s="49"/>
      <c r="G14" s="52" t="s">
        <v>11</v>
      </c>
      <c r="H14" s="41">
        <f>SUM(H3:H13)</f>
        <v>29507.890000000003</v>
      </c>
      <c r="I14" s="41">
        <f>E3-H14</f>
        <v>98300.66599999998</v>
      </c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</row>
    <row r="15" s="10" customFormat="1" ht="12.75">
      <c r="G15" s="16"/>
    </row>
    <row r="16" s="10" customFormat="1" ht="12.75">
      <c r="G16" s="16"/>
    </row>
    <row r="17" s="10" customFormat="1" ht="12.75">
      <c r="G17" s="16"/>
    </row>
    <row r="18" s="10" customFormat="1" ht="12.75">
      <c r="G18" s="45"/>
    </row>
    <row r="19" s="10" customFormat="1" ht="12.75">
      <c r="G19" s="16"/>
    </row>
    <row r="20" s="10" customFormat="1" ht="12.75">
      <c r="G20" s="16"/>
    </row>
    <row r="21" s="10" customFormat="1" ht="12.75">
      <c r="G21" s="16"/>
    </row>
    <row r="22" s="10" customFormat="1" ht="12.75">
      <c r="G22" s="16"/>
    </row>
    <row r="23" s="10" customFormat="1" ht="12.75">
      <c r="G23" s="16"/>
    </row>
    <row r="24" s="10" customFormat="1" ht="12.75">
      <c r="G24" s="16"/>
    </row>
    <row r="25" s="10" customFormat="1" ht="12.75">
      <c r="G25" s="16"/>
    </row>
    <row r="26" spans="4:7" s="10" customFormat="1" ht="12.75">
      <c r="D26" s="10" t="s">
        <v>1</v>
      </c>
      <c r="G26" s="16"/>
    </row>
    <row r="27" s="10" customFormat="1" ht="12.75">
      <c r="G27" s="16"/>
    </row>
    <row r="28" s="10" customFormat="1" ht="12.75">
      <c r="G28" s="16"/>
    </row>
    <row r="29" s="10" customFormat="1" ht="12.75">
      <c r="G29" s="16"/>
    </row>
    <row r="30" s="10" customFormat="1" ht="12.75">
      <c r="G30" s="16"/>
    </row>
    <row r="31" s="10" customFormat="1" ht="12.75">
      <c r="G31" s="16"/>
    </row>
    <row r="32" s="10" customFormat="1" ht="12.75">
      <c r="G32" s="16"/>
    </row>
    <row r="33" s="10" customFormat="1" ht="12.75">
      <c r="G33" s="16"/>
    </row>
    <row r="34" s="10" customFormat="1" ht="12.75">
      <c r="G34" s="16"/>
    </row>
    <row r="35" s="10" customFormat="1" ht="12.75">
      <c r="G35" s="16"/>
    </row>
    <row r="36" s="10" customFormat="1" ht="12.75">
      <c r="G36" s="16"/>
    </row>
    <row r="37" s="10" customFormat="1" ht="12.75">
      <c r="G37" s="16"/>
    </row>
    <row r="38" s="10" customFormat="1" ht="12.75">
      <c r="G38" s="16"/>
    </row>
    <row r="39" s="10" customFormat="1" ht="12.75">
      <c r="G39" s="16"/>
    </row>
    <row r="40" s="10" customFormat="1" ht="12.75">
      <c r="G40" s="16"/>
    </row>
    <row r="41" s="10" customFormat="1" ht="12.75">
      <c r="G41" s="16"/>
    </row>
    <row r="42" s="10" customFormat="1" ht="12.75">
      <c r="G42" s="16"/>
    </row>
    <row r="43" s="10" customFormat="1" ht="12.75">
      <c r="G43" s="16"/>
    </row>
    <row r="44" s="10" customFormat="1" ht="12.75">
      <c r="G44" s="16"/>
    </row>
    <row r="45" s="10" customFormat="1" ht="12.75">
      <c r="G45" s="16"/>
    </row>
    <row r="46" s="10" customFormat="1" ht="12.75">
      <c r="G46" s="16"/>
    </row>
    <row r="47" s="10" customFormat="1" ht="12.75">
      <c r="G47" s="16"/>
    </row>
    <row r="48" s="10" customFormat="1" ht="12.75">
      <c r="G48" s="16"/>
    </row>
    <row r="49" s="10" customFormat="1" ht="12.75">
      <c r="G49" s="16"/>
    </row>
    <row r="50" s="10" customFormat="1" ht="12.75">
      <c r="G50" s="16"/>
    </row>
    <row r="51" s="10" customFormat="1" ht="12.75">
      <c r="G51" s="16"/>
    </row>
    <row r="52" s="10" customFormat="1" ht="12.75">
      <c r="G52" s="16"/>
    </row>
    <row r="53" s="10" customFormat="1" ht="12.75">
      <c r="G53" s="16"/>
    </row>
    <row r="54" s="10" customFormat="1" ht="12.75">
      <c r="G54" s="16"/>
    </row>
    <row r="55" s="10" customFormat="1" ht="12.75">
      <c r="G55" s="16"/>
    </row>
    <row r="56" s="10" customFormat="1" ht="12.75">
      <c r="G56" s="16"/>
    </row>
    <row r="57" s="10" customFormat="1" ht="12.75">
      <c r="G57" s="16"/>
    </row>
    <row r="58" s="10" customFormat="1" ht="12.75">
      <c r="G58" s="16"/>
    </row>
    <row r="59" s="10" customFormat="1" ht="12.75">
      <c r="G59" s="16"/>
    </row>
    <row r="60" s="10" customFormat="1" ht="12.75">
      <c r="G60" s="16"/>
    </row>
    <row r="61" s="10" customFormat="1" ht="12.75">
      <c r="G61" s="16"/>
    </row>
    <row r="62" s="10" customFormat="1" ht="12.75">
      <c r="G62" s="16"/>
    </row>
    <row r="63" s="10" customFormat="1" ht="12.75">
      <c r="G63" s="16"/>
    </row>
    <row r="64" s="10" customFormat="1" ht="12.75">
      <c r="G64" s="16"/>
    </row>
    <row r="65" s="10" customFormat="1" ht="12.75">
      <c r="G65" s="16"/>
    </row>
    <row r="66" s="10" customFormat="1" ht="12.75">
      <c r="G66" s="16"/>
    </row>
    <row r="67" s="10" customFormat="1" ht="12.75">
      <c r="G67" s="16"/>
    </row>
    <row r="68" s="10" customFormat="1" ht="12.75">
      <c r="G68" s="16"/>
    </row>
    <row r="69" s="10" customFormat="1" ht="12.75">
      <c r="G69" s="16"/>
    </row>
    <row r="70" s="10" customFormat="1" ht="12.75">
      <c r="G70" s="16"/>
    </row>
    <row r="71" s="10" customFormat="1" ht="12.75">
      <c r="G71" s="16"/>
    </row>
    <row r="72" s="10" customFormat="1" ht="12.75">
      <c r="G72" s="16"/>
    </row>
    <row r="73" s="10" customFormat="1" ht="12.75">
      <c r="G73" s="16"/>
    </row>
    <row r="74" s="10" customFormat="1" ht="12.75">
      <c r="G74" s="16"/>
    </row>
    <row r="75" s="10" customFormat="1" ht="12.75">
      <c r="G75" s="16"/>
    </row>
    <row r="76" s="10" customFormat="1" ht="12.75">
      <c r="G76" s="16"/>
    </row>
    <row r="77" s="10" customFormat="1" ht="12.75">
      <c r="G77" s="16"/>
    </row>
    <row r="78" s="10" customFormat="1" ht="12.75">
      <c r="G78" s="16"/>
    </row>
    <row r="79" s="10" customFormat="1" ht="12.75">
      <c r="G79" s="16"/>
    </row>
    <row r="80" s="10" customFormat="1" ht="12.75">
      <c r="G80" s="16"/>
    </row>
    <row r="81" s="10" customFormat="1" ht="12.75">
      <c r="G81" s="16"/>
    </row>
    <row r="82" s="10" customFormat="1" ht="12.75">
      <c r="G82" s="16"/>
    </row>
    <row r="83" s="10" customFormat="1" ht="12.75">
      <c r="G83" s="16"/>
    </row>
    <row r="84" s="10" customFormat="1" ht="12.75">
      <c r="G84" s="16"/>
    </row>
    <row r="85" s="10" customFormat="1" ht="12.75">
      <c r="G85" s="16"/>
    </row>
    <row r="86" s="10" customFormat="1" ht="12.75">
      <c r="G86" s="16"/>
    </row>
    <row r="87" s="10" customFormat="1" ht="12.75">
      <c r="G87" s="16"/>
    </row>
    <row r="88" s="10" customFormat="1" ht="12.75">
      <c r="G88" s="16"/>
    </row>
    <row r="89" s="10" customFormat="1" ht="12.75">
      <c r="G89" s="16"/>
    </row>
    <row r="90" s="10" customFormat="1" ht="12.75">
      <c r="G90" s="16"/>
    </row>
    <row r="91" s="10" customFormat="1" ht="12.75">
      <c r="G91" s="16"/>
    </row>
    <row r="92" s="10" customFormat="1" ht="12.75">
      <c r="G92" s="16"/>
    </row>
    <row r="93" s="10" customFormat="1" ht="12.75">
      <c r="G93" s="16"/>
    </row>
    <row r="94" s="10" customFormat="1" ht="12.75">
      <c r="G94" s="16"/>
    </row>
    <row r="95" s="10" customFormat="1" ht="12.75">
      <c r="G95" s="16"/>
    </row>
    <row r="96" s="10" customFormat="1" ht="12.75">
      <c r="G96" s="16"/>
    </row>
    <row r="97" s="10" customFormat="1" ht="12.75">
      <c r="G97" s="16"/>
    </row>
    <row r="98" s="10" customFormat="1" ht="12.75">
      <c r="G98" s="16"/>
    </row>
    <row r="99" s="10" customFormat="1" ht="12.75">
      <c r="G99" s="16"/>
    </row>
    <row r="100" s="10" customFormat="1" ht="12.75">
      <c r="G100" s="16"/>
    </row>
    <row r="101" s="10" customFormat="1" ht="12.75">
      <c r="G101" s="16"/>
    </row>
    <row r="102" s="10" customFormat="1" ht="12.75">
      <c r="G102" s="16"/>
    </row>
    <row r="103" s="10" customFormat="1" ht="12.75">
      <c r="G103" s="16"/>
    </row>
    <row r="104" s="10" customFormat="1" ht="12.75">
      <c r="G104" s="16"/>
    </row>
    <row r="105" s="10" customFormat="1" ht="12.75">
      <c r="G105" s="16"/>
    </row>
    <row r="106" s="10" customFormat="1" ht="12.75">
      <c r="G106" s="16"/>
    </row>
    <row r="107" s="10" customFormat="1" ht="12.75">
      <c r="G107" s="16"/>
    </row>
    <row r="108" s="10" customFormat="1" ht="12.75">
      <c r="G108" s="16"/>
    </row>
    <row r="109" s="10" customFormat="1" ht="12.75">
      <c r="G109" s="16"/>
    </row>
    <row r="110" s="10" customFormat="1" ht="12.75">
      <c r="G110" s="16"/>
    </row>
    <row r="111" s="10" customFormat="1" ht="12.75">
      <c r="G111" s="16"/>
    </row>
    <row r="112" s="10" customFormat="1" ht="12.75">
      <c r="G112" s="16"/>
    </row>
    <row r="113" s="10" customFormat="1" ht="12.75">
      <c r="G113" s="16"/>
    </row>
    <row r="114" s="10" customFormat="1" ht="12.75">
      <c r="G114" s="16"/>
    </row>
    <row r="115" s="10" customFormat="1" ht="12.75">
      <c r="G115" s="16"/>
    </row>
    <row r="116" s="10" customFormat="1" ht="12.75">
      <c r="G116" s="16"/>
    </row>
    <row r="117" s="10" customFormat="1" ht="12.75">
      <c r="G117" s="16"/>
    </row>
    <row r="118" s="10" customFormat="1" ht="12.75">
      <c r="G118" s="16"/>
    </row>
    <row r="119" s="10" customFormat="1" ht="12.75">
      <c r="G119" s="16"/>
    </row>
    <row r="120" s="10" customFormat="1" ht="12.75">
      <c r="G120" s="16"/>
    </row>
    <row r="121" s="10" customFormat="1" ht="12.75">
      <c r="G121" s="16"/>
    </row>
    <row r="122" s="10" customFormat="1" ht="12.75">
      <c r="G122" s="16"/>
    </row>
    <row r="123" s="10" customFormat="1" ht="12.75">
      <c r="G123" s="16"/>
    </row>
    <row r="124" s="10" customFormat="1" ht="12.75">
      <c r="G124" s="16"/>
    </row>
    <row r="125" s="10" customFormat="1" ht="12.75">
      <c r="G125" s="16"/>
    </row>
    <row r="126" s="10" customFormat="1" ht="12.75">
      <c r="G126" s="16"/>
    </row>
    <row r="127" s="10" customFormat="1" ht="12.75">
      <c r="G127" s="16"/>
    </row>
    <row r="128" s="10" customFormat="1" ht="12.75">
      <c r="G128" s="16"/>
    </row>
    <row r="129" s="10" customFormat="1" ht="12.75">
      <c r="G129" s="16"/>
    </row>
    <row r="130" s="10" customFormat="1" ht="12.75">
      <c r="G130" s="16"/>
    </row>
    <row r="131" s="10" customFormat="1" ht="12.75">
      <c r="G131" s="16"/>
    </row>
    <row r="132" s="10" customFormat="1" ht="12.75">
      <c r="G132" s="16"/>
    </row>
    <row r="133" s="10" customFormat="1" ht="12.75">
      <c r="G133" s="16"/>
    </row>
    <row r="134" s="10" customFormat="1" ht="12.75">
      <c r="G134" s="16"/>
    </row>
    <row r="135" s="10" customFormat="1" ht="12.75">
      <c r="G135" s="16"/>
    </row>
    <row r="136" s="10" customFormat="1" ht="12.75">
      <c r="G136" s="16"/>
    </row>
    <row r="137" s="10" customFormat="1" ht="12.75">
      <c r="G137" s="16"/>
    </row>
    <row r="138" s="10" customFormat="1" ht="12.75">
      <c r="G138" s="16"/>
    </row>
    <row r="139" s="10" customFormat="1" ht="12.75">
      <c r="G139" s="16"/>
    </row>
    <row r="140" s="10" customFormat="1" ht="12.75">
      <c r="G140" s="16"/>
    </row>
    <row r="141" s="10" customFormat="1" ht="12.75">
      <c r="G141" s="16"/>
    </row>
    <row r="142" s="10" customFormat="1" ht="12.75">
      <c r="G142" s="16"/>
    </row>
    <row r="143" s="10" customFormat="1" ht="12.75">
      <c r="G143" s="16"/>
    </row>
    <row r="144" s="10" customFormat="1" ht="12.75">
      <c r="G144" s="16"/>
    </row>
    <row r="145" s="10" customFormat="1" ht="12.75">
      <c r="G145" s="16"/>
    </row>
    <row r="146" s="10" customFormat="1" ht="12.75">
      <c r="G146" s="16"/>
    </row>
    <row r="147" s="10" customFormat="1" ht="12.75">
      <c r="G147" s="16"/>
    </row>
    <row r="148" s="10" customFormat="1" ht="12.75">
      <c r="G148" s="16"/>
    </row>
    <row r="149" s="10" customFormat="1" ht="12.75">
      <c r="G149" s="16"/>
    </row>
    <row r="150" s="10" customFormat="1" ht="12.75">
      <c r="G150" s="16"/>
    </row>
    <row r="151" s="10" customFormat="1" ht="12.75">
      <c r="G151" s="16"/>
    </row>
    <row r="152" s="10" customFormat="1" ht="12.75">
      <c r="G152" s="16"/>
    </row>
    <row r="153" s="10" customFormat="1" ht="12.75">
      <c r="G153" s="16"/>
    </row>
    <row r="154" s="10" customFormat="1" ht="12.75">
      <c r="G154" s="16"/>
    </row>
    <row r="155" s="10" customFormat="1" ht="12.75">
      <c r="G155" s="16"/>
    </row>
    <row r="156" s="10" customFormat="1" ht="12.75">
      <c r="G156" s="16"/>
    </row>
    <row r="157" s="10" customFormat="1" ht="12.75">
      <c r="G157" s="16"/>
    </row>
    <row r="158" s="10" customFormat="1" ht="12.75">
      <c r="G158" s="16"/>
    </row>
    <row r="159" s="10" customFormat="1" ht="12.75">
      <c r="G159" s="16"/>
    </row>
    <row r="160" s="10" customFormat="1" ht="12.75">
      <c r="G160" s="16"/>
    </row>
    <row r="161" s="10" customFormat="1" ht="12.75">
      <c r="G161" s="16"/>
    </row>
    <row r="162" s="10" customFormat="1" ht="12.75">
      <c r="G162" s="16"/>
    </row>
    <row r="163" s="10" customFormat="1" ht="12.75">
      <c r="G163" s="16"/>
    </row>
    <row r="164" s="10" customFormat="1" ht="12.75">
      <c r="G164" s="16"/>
    </row>
    <row r="165" s="10" customFormat="1" ht="12.75">
      <c r="G165" s="16"/>
    </row>
    <row r="166" s="10" customFormat="1" ht="12.75">
      <c r="G166" s="16"/>
    </row>
    <row r="167" s="10" customFormat="1" ht="12.75">
      <c r="G167" s="16"/>
    </row>
    <row r="168" s="10" customFormat="1" ht="12.75">
      <c r="G168" s="16"/>
    </row>
    <row r="169" s="10" customFormat="1" ht="12.75">
      <c r="G169" s="16"/>
    </row>
    <row r="170" s="10" customFormat="1" ht="12.75">
      <c r="G170" s="16"/>
    </row>
    <row r="171" s="10" customFormat="1" ht="12.75">
      <c r="G171" s="16"/>
    </row>
    <row r="172" s="10" customFormat="1" ht="12.75">
      <c r="G172" s="16"/>
    </row>
    <row r="173" s="10" customFormat="1" ht="12.75">
      <c r="G173" s="16"/>
    </row>
    <row r="174" s="10" customFormat="1" ht="12.75">
      <c r="G174" s="16"/>
    </row>
    <row r="175" s="10" customFormat="1" ht="12.75">
      <c r="G175" s="16"/>
    </row>
    <row r="176" s="10" customFormat="1" ht="12.75">
      <c r="G176" s="16"/>
    </row>
    <row r="177" s="10" customFormat="1" ht="12.75">
      <c r="G177" s="16"/>
    </row>
    <row r="178" s="10" customFormat="1" ht="12.75">
      <c r="G178" s="16"/>
    </row>
    <row r="179" s="10" customFormat="1" ht="12.75">
      <c r="G179" s="16"/>
    </row>
    <row r="180" s="10" customFormat="1" ht="12.75">
      <c r="G180" s="16"/>
    </row>
    <row r="181" s="10" customFormat="1" ht="12.75">
      <c r="G181" s="16"/>
    </row>
    <row r="182" s="10" customFormat="1" ht="12.75">
      <c r="G182" s="16"/>
    </row>
    <row r="183" s="10" customFormat="1" ht="12.75">
      <c r="G183" s="16"/>
    </row>
    <row r="184" s="10" customFormat="1" ht="12.75">
      <c r="G184" s="16"/>
    </row>
    <row r="185" s="10" customFormat="1" ht="12.75">
      <c r="G185" s="16"/>
    </row>
    <row r="186" s="10" customFormat="1" ht="12.75">
      <c r="G186" s="16"/>
    </row>
    <row r="187" s="10" customFormat="1" ht="12.75">
      <c r="G187" s="16"/>
    </row>
    <row r="188" s="10" customFormat="1" ht="12.75">
      <c r="G188" s="16"/>
    </row>
    <row r="189" s="10" customFormat="1" ht="12.75">
      <c r="G189" s="16"/>
    </row>
    <row r="190" s="10" customFormat="1" ht="12.75">
      <c r="G190" s="16"/>
    </row>
    <row r="191" s="10" customFormat="1" ht="12.75">
      <c r="G191" s="16"/>
    </row>
    <row r="192" s="10" customFormat="1" ht="12.75">
      <c r="G192" s="16"/>
    </row>
    <row r="193" s="10" customFormat="1" ht="12.75">
      <c r="G193" s="16"/>
    </row>
    <row r="194" s="10" customFormat="1" ht="12.75">
      <c r="G194" s="16"/>
    </row>
    <row r="195" s="10" customFormat="1" ht="12.75">
      <c r="G195" s="16"/>
    </row>
    <row r="196" s="10" customFormat="1" ht="12.75">
      <c r="G196" s="16"/>
    </row>
    <row r="197" s="10" customFormat="1" ht="12.75">
      <c r="G197" s="16"/>
    </row>
    <row r="198" s="10" customFormat="1" ht="12.75">
      <c r="G198" s="16"/>
    </row>
    <row r="199" s="10" customFormat="1" ht="12.75">
      <c r="G199" s="16"/>
    </row>
    <row r="200" s="10" customFormat="1" ht="12.75">
      <c r="G200" s="16"/>
    </row>
    <row r="201" s="10" customFormat="1" ht="12.75">
      <c r="G201" s="16"/>
    </row>
    <row r="202" s="10" customFormat="1" ht="12.75">
      <c r="G202" s="16"/>
    </row>
    <row r="203" s="10" customFormat="1" ht="12.75">
      <c r="G203" s="16"/>
    </row>
    <row r="204" s="10" customFormat="1" ht="12.75">
      <c r="G204" s="16"/>
    </row>
    <row r="205" s="10" customFormat="1" ht="12.75">
      <c r="G205" s="16"/>
    </row>
    <row r="206" s="10" customFormat="1" ht="12.75">
      <c r="G206" s="16"/>
    </row>
    <row r="207" s="10" customFormat="1" ht="12.75">
      <c r="G207" s="16"/>
    </row>
    <row r="208" s="10" customFormat="1" ht="12.75">
      <c r="G208" s="16"/>
    </row>
    <row r="209" s="10" customFormat="1" ht="12.75">
      <c r="G209" s="16"/>
    </row>
    <row r="210" s="10" customFormat="1" ht="12.75">
      <c r="G210" s="16"/>
    </row>
    <row r="211" s="10" customFormat="1" ht="12.75">
      <c r="G211" s="16"/>
    </row>
    <row r="212" s="10" customFormat="1" ht="12.75">
      <c r="G212" s="16"/>
    </row>
    <row r="213" s="10" customFormat="1" ht="12.75">
      <c r="G213" s="16"/>
    </row>
    <row r="214" s="10" customFormat="1" ht="12.75">
      <c r="G214" s="16"/>
    </row>
    <row r="215" s="10" customFormat="1" ht="12.75">
      <c r="G215" s="16"/>
    </row>
    <row r="216" s="10" customFormat="1" ht="12.75">
      <c r="G216" s="16"/>
    </row>
    <row r="217" s="10" customFormat="1" ht="12.75">
      <c r="G217" s="16"/>
    </row>
    <row r="218" s="10" customFormat="1" ht="12.75">
      <c r="G218" s="16"/>
    </row>
    <row r="219" s="10" customFormat="1" ht="12.75">
      <c r="G219" s="16"/>
    </row>
    <row r="220" s="10" customFormat="1" ht="12.75">
      <c r="G220" s="16"/>
    </row>
    <row r="221" s="10" customFormat="1" ht="12.75">
      <c r="G221" s="16"/>
    </row>
    <row r="222" s="10" customFormat="1" ht="12.75">
      <c r="G222" s="16"/>
    </row>
    <row r="223" s="10" customFormat="1" ht="12.75">
      <c r="G223" s="16"/>
    </row>
    <row r="224" s="10" customFormat="1" ht="12.75">
      <c r="G224" s="16"/>
    </row>
    <row r="225" s="10" customFormat="1" ht="12.75">
      <c r="G225" s="16"/>
    </row>
    <row r="226" s="10" customFormat="1" ht="12.75">
      <c r="G226" s="16"/>
    </row>
    <row r="227" s="10" customFormat="1" ht="12.75">
      <c r="G227" s="16"/>
    </row>
    <row r="228" s="10" customFormat="1" ht="12.75">
      <c r="G228" s="16"/>
    </row>
    <row r="229" s="10" customFormat="1" ht="12.75">
      <c r="G229" s="16"/>
    </row>
    <row r="230" s="10" customFormat="1" ht="12.75">
      <c r="G230" s="16"/>
    </row>
    <row r="231" s="10" customFormat="1" ht="12.75">
      <c r="G231" s="16"/>
    </row>
    <row r="232" s="10" customFormat="1" ht="12.75">
      <c r="G232" s="16"/>
    </row>
    <row r="233" s="10" customFormat="1" ht="12.75">
      <c r="G233" s="16"/>
    </row>
    <row r="234" s="10" customFormat="1" ht="12.75">
      <c r="G234" s="16"/>
    </row>
    <row r="235" s="10" customFormat="1" ht="12.75">
      <c r="G235" s="16"/>
    </row>
    <row r="236" s="10" customFormat="1" ht="12.75">
      <c r="G236" s="16"/>
    </row>
    <row r="237" s="10" customFormat="1" ht="12.75">
      <c r="G237" s="16"/>
    </row>
    <row r="238" s="10" customFormat="1" ht="12.75">
      <c r="G238" s="16"/>
    </row>
    <row r="239" s="10" customFormat="1" ht="12.75">
      <c r="G239" s="16"/>
    </row>
    <row r="240" s="10" customFormat="1" ht="12.75">
      <c r="G240" s="16"/>
    </row>
    <row r="241" s="10" customFormat="1" ht="12.75">
      <c r="G241" s="16"/>
    </row>
    <row r="242" s="10" customFormat="1" ht="12.75">
      <c r="G242" s="16"/>
    </row>
    <row r="243" s="10" customFormat="1" ht="12.75">
      <c r="G243" s="16"/>
    </row>
    <row r="244" s="10" customFormat="1" ht="12.75">
      <c r="G244" s="16"/>
    </row>
    <row r="245" s="10" customFormat="1" ht="12.75">
      <c r="G245" s="16"/>
    </row>
    <row r="246" s="10" customFormat="1" ht="12.75">
      <c r="G246" s="16"/>
    </row>
    <row r="247" s="10" customFormat="1" ht="12.75">
      <c r="G247" s="16"/>
    </row>
    <row r="248" s="10" customFormat="1" ht="12.75">
      <c r="G248" s="16"/>
    </row>
    <row r="249" s="10" customFormat="1" ht="12.75">
      <c r="G249" s="16"/>
    </row>
    <row r="250" s="10" customFormat="1" ht="12.75">
      <c r="G250" s="16"/>
    </row>
    <row r="251" s="10" customFormat="1" ht="12.75">
      <c r="G251" s="16"/>
    </row>
    <row r="252" s="10" customFormat="1" ht="12.75">
      <c r="G252" s="16"/>
    </row>
    <row r="253" s="10" customFormat="1" ht="12.75">
      <c r="G253" s="16"/>
    </row>
    <row r="254" s="10" customFormat="1" ht="12.75">
      <c r="G254" s="16"/>
    </row>
    <row r="255" s="10" customFormat="1" ht="12.75">
      <c r="G255" s="16"/>
    </row>
    <row r="256" s="10" customFormat="1" ht="12.75">
      <c r="G256" s="16"/>
    </row>
    <row r="257" s="10" customFormat="1" ht="12.75">
      <c r="G257" s="16"/>
    </row>
    <row r="258" s="10" customFormat="1" ht="12.75">
      <c r="G258" s="16"/>
    </row>
    <row r="259" s="10" customFormat="1" ht="12.75">
      <c r="G259" s="16"/>
    </row>
    <row r="260" s="10" customFormat="1" ht="12.75">
      <c r="G260" s="16"/>
    </row>
    <row r="261" s="10" customFormat="1" ht="12.75">
      <c r="G261" s="16"/>
    </row>
    <row r="262" s="10" customFormat="1" ht="12.75">
      <c r="G262" s="16"/>
    </row>
    <row r="263" s="10" customFormat="1" ht="12.75">
      <c r="G263" s="16"/>
    </row>
    <row r="264" s="10" customFormat="1" ht="12.75">
      <c r="G264" s="16"/>
    </row>
    <row r="265" s="10" customFormat="1" ht="12.75">
      <c r="G265" s="16"/>
    </row>
    <row r="266" s="10" customFormat="1" ht="12.75">
      <c r="G266" s="16"/>
    </row>
    <row r="267" s="10" customFormat="1" ht="12.75">
      <c r="G267" s="16"/>
    </row>
    <row r="268" s="10" customFormat="1" ht="12.75">
      <c r="G268" s="16"/>
    </row>
    <row r="269" s="10" customFormat="1" ht="12.75">
      <c r="G269" s="16"/>
    </row>
    <row r="270" s="10" customFormat="1" ht="12.75">
      <c r="G270" s="16"/>
    </row>
    <row r="271" s="10" customFormat="1" ht="12.75">
      <c r="G271" s="16"/>
    </row>
    <row r="272" s="10" customFormat="1" ht="12.75">
      <c r="G272" s="16"/>
    </row>
    <row r="273" s="10" customFormat="1" ht="12.75">
      <c r="G273" s="16"/>
    </row>
    <row r="274" s="10" customFormat="1" ht="12.75">
      <c r="G274" s="16"/>
    </row>
    <row r="275" s="10" customFormat="1" ht="12.75">
      <c r="G275" s="16"/>
    </row>
    <row r="276" s="10" customFormat="1" ht="12.75">
      <c r="G276" s="16"/>
    </row>
    <row r="277" s="10" customFormat="1" ht="12.75">
      <c r="G277" s="16"/>
    </row>
    <row r="278" s="10" customFormat="1" ht="12.75">
      <c r="G278" s="16"/>
    </row>
    <row r="279" s="10" customFormat="1" ht="12.75">
      <c r="G279" s="16"/>
    </row>
    <row r="280" s="10" customFormat="1" ht="12.75">
      <c r="G280" s="16"/>
    </row>
    <row r="281" s="10" customFormat="1" ht="12.75">
      <c r="G281" s="16"/>
    </row>
    <row r="282" s="10" customFormat="1" ht="12.75">
      <c r="G282" s="16"/>
    </row>
    <row r="283" s="10" customFormat="1" ht="12.75">
      <c r="G283" s="16"/>
    </row>
    <row r="284" s="10" customFormat="1" ht="12.75">
      <c r="G284" s="16"/>
    </row>
    <row r="285" s="10" customFormat="1" ht="12.75">
      <c r="G285" s="16"/>
    </row>
    <row r="286" s="10" customFormat="1" ht="12.75">
      <c r="G286" s="16"/>
    </row>
    <row r="287" s="10" customFormat="1" ht="12.75">
      <c r="G287" s="16"/>
    </row>
    <row r="288" s="10" customFormat="1" ht="12.75">
      <c r="G288" s="16"/>
    </row>
    <row r="289" s="10" customFormat="1" ht="12.75">
      <c r="G289" s="16"/>
    </row>
    <row r="290" s="10" customFormat="1" ht="12.75">
      <c r="G290" s="16"/>
    </row>
    <row r="291" s="10" customFormat="1" ht="12.75">
      <c r="G291" s="16"/>
    </row>
    <row r="292" s="10" customFormat="1" ht="12.75">
      <c r="G292" s="16"/>
    </row>
    <row r="293" s="10" customFormat="1" ht="12.75">
      <c r="G293" s="16"/>
    </row>
    <row r="294" s="10" customFormat="1" ht="12.75">
      <c r="G294" s="16"/>
    </row>
    <row r="295" s="10" customFormat="1" ht="12.75">
      <c r="G295" s="16"/>
    </row>
    <row r="296" s="10" customFormat="1" ht="12.75">
      <c r="G296" s="16"/>
    </row>
    <row r="297" s="10" customFormat="1" ht="12.75">
      <c r="G297" s="16"/>
    </row>
    <row r="298" s="10" customFormat="1" ht="12.75">
      <c r="G298" s="16"/>
    </row>
    <row r="299" s="10" customFormat="1" ht="12.75">
      <c r="G299" s="16"/>
    </row>
    <row r="300" s="10" customFormat="1" ht="12.75">
      <c r="G300" s="16"/>
    </row>
    <row r="301" s="10" customFormat="1" ht="12.75">
      <c r="G301" s="16"/>
    </row>
    <row r="302" s="10" customFormat="1" ht="12.75">
      <c r="G302" s="16"/>
    </row>
    <row r="303" s="10" customFormat="1" ht="12.75">
      <c r="G303" s="16"/>
    </row>
    <row r="304" s="10" customFormat="1" ht="12.75">
      <c r="G304" s="16"/>
    </row>
    <row r="305" s="10" customFormat="1" ht="12.75">
      <c r="G305" s="16"/>
    </row>
    <row r="306" s="10" customFormat="1" ht="12.75">
      <c r="G306" s="16"/>
    </row>
    <row r="307" s="10" customFormat="1" ht="12.75">
      <c r="G307" s="16"/>
    </row>
    <row r="308" s="10" customFormat="1" ht="12.75">
      <c r="G308" s="16"/>
    </row>
    <row r="309" s="10" customFormat="1" ht="12.75">
      <c r="G309" s="16"/>
    </row>
    <row r="310" s="10" customFormat="1" ht="12.75">
      <c r="G310" s="16"/>
    </row>
    <row r="311" s="10" customFormat="1" ht="12.75">
      <c r="G311" s="16"/>
    </row>
    <row r="312" s="10" customFormat="1" ht="12.75">
      <c r="G312" s="16"/>
    </row>
    <row r="313" s="10" customFormat="1" ht="12.75">
      <c r="G313" s="16"/>
    </row>
    <row r="314" s="10" customFormat="1" ht="12.75">
      <c r="G314" s="16"/>
    </row>
    <row r="315" s="10" customFormat="1" ht="12.75">
      <c r="G315" s="16"/>
    </row>
    <row r="316" s="10" customFormat="1" ht="12.75">
      <c r="G316" s="16"/>
    </row>
    <row r="317" s="10" customFormat="1" ht="12.75">
      <c r="G317" s="16"/>
    </row>
    <row r="318" s="10" customFormat="1" ht="12.75">
      <c r="G318" s="16"/>
    </row>
    <row r="319" s="10" customFormat="1" ht="12.75">
      <c r="G319" s="16"/>
    </row>
    <row r="320" s="10" customFormat="1" ht="12.75">
      <c r="G320" s="16"/>
    </row>
    <row r="321" s="10" customFormat="1" ht="12.75">
      <c r="G321" s="16"/>
    </row>
    <row r="322" s="10" customFormat="1" ht="12.75">
      <c r="G322" s="16"/>
    </row>
    <row r="323" s="10" customFormat="1" ht="12.75">
      <c r="G323" s="16"/>
    </row>
    <row r="324" s="10" customFormat="1" ht="12.75">
      <c r="G324" s="16"/>
    </row>
    <row r="325" s="10" customFormat="1" ht="12.75">
      <c r="G325" s="16"/>
    </row>
    <row r="326" s="10" customFormat="1" ht="12.75">
      <c r="G326" s="16"/>
    </row>
    <row r="327" s="10" customFormat="1" ht="12.75">
      <c r="G327" s="16"/>
    </row>
    <row r="328" s="10" customFormat="1" ht="12.75">
      <c r="G328" s="16"/>
    </row>
    <row r="329" s="10" customFormat="1" ht="12.75">
      <c r="G329" s="16"/>
    </row>
    <row r="330" s="10" customFormat="1" ht="12.75">
      <c r="G330" s="16"/>
    </row>
    <row r="331" s="10" customFormat="1" ht="12.75">
      <c r="G331" s="16"/>
    </row>
    <row r="332" s="10" customFormat="1" ht="12.75">
      <c r="G332" s="16"/>
    </row>
    <row r="333" s="10" customFormat="1" ht="12.75">
      <c r="G333" s="16"/>
    </row>
    <row r="334" s="10" customFormat="1" ht="12.75">
      <c r="G334" s="16"/>
    </row>
    <row r="335" s="10" customFormat="1" ht="12.75">
      <c r="G335" s="16"/>
    </row>
    <row r="336" s="10" customFormat="1" ht="12.75">
      <c r="G336" s="16"/>
    </row>
    <row r="337" s="10" customFormat="1" ht="12.75">
      <c r="G337" s="16"/>
    </row>
    <row r="338" s="10" customFormat="1" ht="12.75">
      <c r="G338" s="16"/>
    </row>
    <row r="339" s="10" customFormat="1" ht="12.75">
      <c r="G339" s="16"/>
    </row>
    <row r="340" s="10" customFormat="1" ht="12.75">
      <c r="G340" s="16"/>
    </row>
    <row r="341" s="10" customFormat="1" ht="12.75">
      <c r="G341" s="16"/>
    </row>
    <row r="342" s="10" customFormat="1" ht="12.75">
      <c r="G342" s="16"/>
    </row>
    <row r="343" s="10" customFormat="1" ht="12.75">
      <c r="G343" s="16"/>
    </row>
    <row r="344" s="10" customFormat="1" ht="12.75">
      <c r="G344" s="16"/>
    </row>
    <row r="345" s="10" customFormat="1" ht="12.75">
      <c r="G345" s="16"/>
    </row>
    <row r="346" s="10" customFormat="1" ht="12.75">
      <c r="G346" s="16"/>
    </row>
    <row r="347" s="10" customFormat="1" ht="12.75">
      <c r="G347" s="16"/>
    </row>
    <row r="348" s="10" customFormat="1" ht="12.75">
      <c r="G348" s="16"/>
    </row>
    <row r="349" s="10" customFormat="1" ht="12.75">
      <c r="G349" s="16"/>
    </row>
    <row r="350" s="10" customFormat="1" ht="12.75">
      <c r="G350" s="16"/>
    </row>
    <row r="351" s="10" customFormat="1" ht="12.75">
      <c r="G351" s="16"/>
    </row>
    <row r="352" s="10" customFormat="1" ht="12.75">
      <c r="G352" s="16"/>
    </row>
    <row r="353" s="10" customFormat="1" ht="12.75">
      <c r="G353" s="16"/>
    </row>
    <row r="354" s="10" customFormat="1" ht="12.75">
      <c r="G354" s="16"/>
    </row>
    <row r="355" s="10" customFormat="1" ht="12.75">
      <c r="G355" s="16"/>
    </row>
    <row r="356" s="10" customFormat="1" ht="12.75">
      <c r="G356" s="16"/>
    </row>
    <row r="357" s="10" customFormat="1" ht="12.75">
      <c r="G357" s="16"/>
    </row>
    <row r="358" s="10" customFormat="1" ht="12.75">
      <c r="G358" s="16"/>
    </row>
    <row r="359" s="10" customFormat="1" ht="12.75">
      <c r="G359" s="16"/>
    </row>
    <row r="360" s="10" customFormat="1" ht="12.75">
      <c r="G360" s="16"/>
    </row>
    <row r="361" s="10" customFormat="1" ht="12.75">
      <c r="G361" s="16"/>
    </row>
    <row r="362" s="10" customFormat="1" ht="12.75">
      <c r="G362" s="16"/>
    </row>
    <row r="363" s="10" customFormat="1" ht="12.75">
      <c r="G363" s="16"/>
    </row>
    <row r="364" s="10" customFormat="1" ht="12.75">
      <c r="G364" s="16"/>
    </row>
    <row r="365" s="10" customFormat="1" ht="12.75">
      <c r="G365" s="16"/>
    </row>
    <row r="366" s="10" customFormat="1" ht="12.75">
      <c r="G366" s="16"/>
    </row>
    <row r="367" s="10" customFormat="1" ht="12.75">
      <c r="G367" s="16"/>
    </row>
    <row r="368" s="10" customFormat="1" ht="12.75">
      <c r="G368" s="16"/>
    </row>
    <row r="369" s="10" customFormat="1" ht="12.75">
      <c r="G369" s="16"/>
    </row>
    <row r="370" s="10" customFormat="1" ht="12.75">
      <c r="G370" s="16"/>
    </row>
    <row r="371" s="10" customFormat="1" ht="12.75">
      <c r="G371" s="16"/>
    </row>
    <row r="372" s="10" customFormat="1" ht="12.75">
      <c r="G372" s="16"/>
    </row>
    <row r="373" s="10" customFormat="1" ht="12.75">
      <c r="G373" s="16"/>
    </row>
    <row r="374" s="10" customFormat="1" ht="12.75">
      <c r="G374" s="16"/>
    </row>
    <row r="375" s="10" customFormat="1" ht="12.75">
      <c r="G375" s="16"/>
    </row>
    <row r="376" s="10" customFormat="1" ht="12.75">
      <c r="G376" s="16"/>
    </row>
    <row r="377" s="10" customFormat="1" ht="12.75">
      <c r="G377" s="16"/>
    </row>
    <row r="378" s="10" customFormat="1" ht="12.75">
      <c r="G378" s="16"/>
    </row>
    <row r="379" s="10" customFormat="1" ht="12.75">
      <c r="G379" s="16"/>
    </row>
    <row r="380" s="10" customFormat="1" ht="12.75">
      <c r="G380" s="16"/>
    </row>
    <row r="381" s="10" customFormat="1" ht="12.75">
      <c r="G381" s="16"/>
    </row>
    <row r="382" s="10" customFormat="1" ht="12.75">
      <c r="G382" s="16"/>
    </row>
    <row r="383" s="10" customFormat="1" ht="12.75">
      <c r="G383" s="16"/>
    </row>
    <row r="384" s="10" customFormat="1" ht="12.75">
      <c r="G384" s="16"/>
    </row>
    <row r="385" s="10" customFormat="1" ht="12.75">
      <c r="G385" s="16"/>
    </row>
    <row r="386" s="10" customFormat="1" ht="12.75">
      <c r="G386" s="16"/>
    </row>
    <row r="387" s="10" customFormat="1" ht="12.75">
      <c r="G387" s="16"/>
    </row>
    <row r="388" s="10" customFormat="1" ht="12.75">
      <c r="G388" s="16"/>
    </row>
    <row r="389" s="10" customFormat="1" ht="12.75">
      <c r="G389" s="16"/>
    </row>
    <row r="390" s="10" customFormat="1" ht="12.75">
      <c r="G390" s="16"/>
    </row>
    <row r="391" s="10" customFormat="1" ht="12.75">
      <c r="G391" s="16"/>
    </row>
    <row r="392" s="10" customFormat="1" ht="12.75">
      <c r="G392" s="16"/>
    </row>
    <row r="393" s="10" customFormat="1" ht="12.75">
      <c r="G393" s="16"/>
    </row>
    <row r="394" s="10" customFormat="1" ht="12.75">
      <c r="G394" s="16"/>
    </row>
    <row r="395" s="10" customFormat="1" ht="12.75">
      <c r="G395" s="16"/>
    </row>
    <row r="396" s="10" customFormat="1" ht="12.75">
      <c r="G396" s="16"/>
    </row>
    <row r="397" s="10" customFormat="1" ht="12.75">
      <c r="G397" s="16"/>
    </row>
    <row r="398" s="10" customFormat="1" ht="12.75">
      <c r="G398" s="16"/>
    </row>
    <row r="399" s="10" customFormat="1" ht="12.75">
      <c r="G399" s="16"/>
    </row>
    <row r="400" s="10" customFormat="1" ht="12.75">
      <c r="G400" s="16"/>
    </row>
    <row r="401" s="10" customFormat="1" ht="12.75">
      <c r="G401" s="16"/>
    </row>
    <row r="402" s="10" customFormat="1" ht="12.75">
      <c r="G402" s="16"/>
    </row>
    <row r="403" s="10" customFormat="1" ht="12.75">
      <c r="G403" s="16"/>
    </row>
    <row r="404" s="10" customFormat="1" ht="12.75">
      <c r="G404" s="16"/>
    </row>
    <row r="405" s="10" customFormat="1" ht="12.75">
      <c r="G405" s="16"/>
    </row>
    <row r="406" s="10" customFormat="1" ht="12.75">
      <c r="G406" s="16"/>
    </row>
    <row r="407" s="10" customFormat="1" ht="12.75">
      <c r="G407" s="16"/>
    </row>
    <row r="408" s="10" customFormat="1" ht="12.75">
      <c r="G408" s="16"/>
    </row>
    <row r="409" s="10" customFormat="1" ht="12.75">
      <c r="G409" s="16"/>
    </row>
    <row r="410" s="10" customFormat="1" ht="12.75">
      <c r="G410" s="16"/>
    </row>
    <row r="411" s="10" customFormat="1" ht="12.75">
      <c r="G411" s="16"/>
    </row>
    <row r="412" s="10" customFormat="1" ht="12.75">
      <c r="G412" s="16"/>
    </row>
    <row r="413" s="10" customFormat="1" ht="12.75">
      <c r="G413" s="16"/>
    </row>
  </sheetData>
  <sheetProtection/>
  <mergeCells count="1">
    <mergeCell ref="A1:I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5"/>
  </sheetPr>
  <dimension ref="A1:AD119"/>
  <sheetViews>
    <sheetView zoomScalePageLayoutView="0" workbookViewId="0" topLeftCell="A10">
      <selection activeCell="E3" sqref="E3"/>
    </sheetView>
  </sheetViews>
  <sheetFormatPr defaultColWidth="9.00390625" defaultRowHeight="12.75"/>
  <cols>
    <col min="1" max="1" width="10.875" style="7" customWidth="1"/>
    <col min="2" max="3" width="9.125" style="5" customWidth="1"/>
    <col min="4" max="4" width="10.875" style="5" customWidth="1"/>
    <col min="5" max="5" width="11.00390625" style="5" customWidth="1"/>
    <col min="6" max="6" width="4.375" style="5" customWidth="1"/>
    <col min="7" max="7" width="37.625" style="8" customWidth="1"/>
    <col min="8" max="8" width="11.125" style="5" customWidth="1"/>
    <col min="9" max="9" width="11.625" style="29" customWidth="1"/>
    <col min="10" max="30" width="9.125" style="26" customWidth="1"/>
    <col min="31" max="16384" width="9.125" style="5" customWidth="1"/>
  </cols>
  <sheetData>
    <row r="1" spans="1:9" ht="20.25">
      <c r="A1" s="67" t="s">
        <v>45</v>
      </c>
      <c r="B1" s="68"/>
      <c r="C1" s="68"/>
      <c r="D1" s="68"/>
      <c r="E1" s="68"/>
      <c r="F1" s="68"/>
      <c r="G1" s="68"/>
      <c r="H1" s="68"/>
      <c r="I1" s="69"/>
    </row>
    <row r="2" spans="1:10" ht="63.75">
      <c r="A2" s="48" t="s">
        <v>6</v>
      </c>
      <c r="B2" s="48" t="s">
        <v>2</v>
      </c>
      <c r="C2" s="48" t="s">
        <v>8</v>
      </c>
      <c r="D2" s="48" t="s">
        <v>3</v>
      </c>
      <c r="E2" s="48" t="s">
        <v>9</v>
      </c>
      <c r="F2" s="48" t="s">
        <v>10</v>
      </c>
      <c r="G2" s="48" t="s">
        <v>4</v>
      </c>
      <c r="H2" s="48" t="s">
        <v>5</v>
      </c>
      <c r="I2" s="48" t="s">
        <v>12</v>
      </c>
      <c r="J2" s="14"/>
    </row>
    <row r="3" spans="1:30" s="6" customFormat="1" ht="38.25">
      <c r="A3" s="41">
        <v>71494.79</v>
      </c>
      <c r="B3" s="41">
        <v>2764.3</v>
      </c>
      <c r="C3" s="41">
        <v>4.01</v>
      </c>
      <c r="D3" s="41">
        <f>B3*C3*12</f>
        <v>133018.116</v>
      </c>
      <c r="E3" s="41">
        <f>A3+D3+D4</f>
        <v>207637.90600000002</v>
      </c>
      <c r="F3" s="50">
        <v>1</v>
      </c>
      <c r="G3" s="42" t="s">
        <v>300</v>
      </c>
      <c r="H3" s="41">
        <v>23200</v>
      </c>
      <c r="I3" s="41"/>
      <c r="J3" s="10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</row>
    <row r="4" spans="1:30" s="6" customFormat="1" ht="25.5">
      <c r="A4" s="49" t="s">
        <v>318</v>
      </c>
      <c r="B4" s="49"/>
      <c r="C4" s="49"/>
      <c r="D4" s="41">
        <v>3125</v>
      </c>
      <c r="E4" s="49"/>
      <c r="F4" s="50">
        <v>2</v>
      </c>
      <c r="G4" s="42" t="s">
        <v>133</v>
      </c>
      <c r="H4" s="41">
        <v>9050</v>
      </c>
      <c r="I4" s="41"/>
      <c r="J4" s="10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</row>
    <row r="5" spans="1:30" s="6" customFormat="1" ht="38.25">
      <c r="A5" s="49"/>
      <c r="B5" s="49"/>
      <c r="C5" s="49"/>
      <c r="D5" s="49"/>
      <c r="E5" s="49"/>
      <c r="F5" s="50">
        <v>3</v>
      </c>
      <c r="G5" s="42" t="s">
        <v>134</v>
      </c>
      <c r="H5" s="41">
        <v>3600</v>
      </c>
      <c r="I5" s="41"/>
      <c r="J5" s="10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</row>
    <row r="6" spans="1:30" s="6" customFormat="1" ht="12.75">
      <c r="A6" s="49"/>
      <c r="B6" s="49"/>
      <c r="C6" s="49"/>
      <c r="D6" s="49"/>
      <c r="E6" s="49"/>
      <c r="F6" s="50">
        <v>4</v>
      </c>
      <c r="G6" s="42" t="s">
        <v>144</v>
      </c>
      <c r="H6" s="41">
        <v>1162</v>
      </c>
      <c r="I6" s="41"/>
      <c r="J6" s="10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</row>
    <row r="7" spans="1:30" s="6" customFormat="1" ht="25.5">
      <c r="A7" s="49"/>
      <c r="B7" s="49"/>
      <c r="C7" s="49"/>
      <c r="D7" s="49"/>
      <c r="E7" s="49"/>
      <c r="F7" s="50">
        <v>5</v>
      </c>
      <c r="G7" s="42" t="s">
        <v>200</v>
      </c>
      <c r="H7" s="41">
        <v>3650</v>
      </c>
      <c r="I7" s="41"/>
      <c r="J7" s="10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</row>
    <row r="8" spans="1:30" s="6" customFormat="1" ht="12.75">
      <c r="A8" s="49"/>
      <c r="B8" s="49"/>
      <c r="C8" s="49"/>
      <c r="D8" s="49"/>
      <c r="E8" s="49"/>
      <c r="F8" s="50">
        <v>6</v>
      </c>
      <c r="G8" s="42" t="s">
        <v>221</v>
      </c>
      <c r="H8" s="49">
        <v>100000</v>
      </c>
      <c r="I8" s="41"/>
      <c r="J8" s="10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</row>
    <row r="9" spans="1:30" s="6" customFormat="1" ht="12.75">
      <c r="A9" s="49"/>
      <c r="B9" s="49"/>
      <c r="C9" s="49"/>
      <c r="D9" s="49"/>
      <c r="E9" s="49"/>
      <c r="F9" s="50">
        <v>7</v>
      </c>
      <c r="G9" s="42" t="s">
        <v>228</v>
      </c>
      <c r="H9" s="41">
        <v>21559</v>
      </c>
      <c r="I9" s="41"/>
      <c r="J9" s="10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</row>
    <row r="10" spans="1:30" s="6" customFormat="1" ht="12.75">
      <c r="A10" s="49"/>
      <c r="B10" s="49"/>
      <c r="C10" s="49"/>
      <c r="D10" s="49"/>
      <c r="E10" s="49"/>
      <c r="F10" s="50">
        <v>8</v>
      </c>
      <c r="G10" s="42" t="s">
        <v>301</v>
      </c>
      <c r="H10" s="41">
        <v>900</v>
      </c>
      <c r="I10" s="41"/>
      <c r="J10" s="10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</row>
    <row r="11" spans="1:30" s="36" customFormat="1" ht="25.5">
      <c r="A11" s="49"/>
      <c r="B11" s="49"/>
      <c r="C11" s="49"/>
      <c r="D11" s="49"/>
      <c r="E11" s="49"/>
      <c r="F11" s="50">
        <v>9</v>
      </c>
      <c r="G11" s="42" t="s">
        <v>239</v>
      </c>
      <c r="H11" s="41">
        <v>670</v>
      </c>
      <c r="I11" s="41"/>
      <c r="J11" s="10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</row>
    <row r="12" spans="1:30" s="36" customFormat="1" ht="25.5">
      <c r="A12" s="49"/>
      <c r="B12" s="49"/>
      <c r="C12" s="49"/>
      <c r="D12" s="49"/>
      <c r="E12" s="49"/>
      <c r="F12" s="50">
        <v>10</v>
      </c>
      <c r="G12" s="42" t="s">
        <v>247</v>
      </c>
      <c r="H12" s="41">
        <v>330</v>
      </c>
      <c r="I12" s="41"/>
      <c r="J12" s="10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</row>
    <row r="13" spans="1:30" s="36" customFormat="1" ht="25.5">
      <c r="A13" s="49"/>
      <c r="B13" s="49"/>
      <c r="C13" s="49"/>
      <c r="D13" s="49"/>
      <c r="E13" s="49"/>
      <c r="F13" s="50">
        <v>11</v>
      </c>
      <c r="G13" s="42" t="s">
        <v>252</v>
      </c>
      <c r="H13" s="41">
        <v>283.36</v>
      </c>
      <c r="I13" s="41"/>
      <c r="J13" s="10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</row>
    <row r="14" spans="1:30" s="36" customFormat="1" ht="25.5">
      <c r="A14" s="49"/>
      <c r="B14" s="49"/>
      <c r="C14" s="49"/>
      <c r="D14" s="49"/>
      <c r="E14" s="49"/>
      <c r="F14" s="50">
        <v>12</v>
      </c>
      <c r="G14" s="42" t="s">
        <v>20</v>
      </c>
      <c r="H14" s="41">
        <v>4127.63</v>
      </c>
      <c r="I14" s="41"/>
      <c r="J14" s="10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</row>
    <row r="15" spans="1:30" s="27" customFormat="1" ht="12.75">
      <c r="A15" s="49"/>
      <c r="B15" s="49"/>
      <c r="C15" s="49"/>
      <c r="D15" s="49"/>
      <c r="E15" s="49"/>
      <c r="F15" s="49"/>
      <c r="G15" s="52" t="s">
        <v>11</v>
      </c>
      <c r="H15" s="41">
        <f>SUM(H3:H14)</f>
        <v>168531.99</v>
      </c>
      <c r="I15" s="41">
        <f>E3-H15</f>
        <v>39105.91600000003</v>
      </c>
      <c r="J15" s="10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</row>
    <row r="16" spans="1:30" s="27" customFormat="1" ht="12.75">
      <c r="A16" s="26"/>
      <c r="G16" s="12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</row>
    <row r="17" spans="1:30" s="27" customFormat="1" ht="11.25">
      <c r="A17" s="26"/>
      <c r="G17" s="28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</row>
    <row r="18" spans="1:30" s="27" customFormat="1" ht="11.25">
      <c r="A18" s="26"/>
      <c r="G18" s="28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</row>
    <row r="19" spans="1:30" s="27" customFormat="1" ht="11.25">
      <c r="A19" s="26"/>
      <c r="G19" s="28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</row>
    <row r="20" spans="1:30" s="27" customFormat="1" ht="11.25">
      <c r="A20" s="26"/>
      <c r="G20" s="28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</row>
    <row r="21" spans="1:30" s="27" customFormat="1" ht="11.25">
      <c r="A21" s="26"/>
      <c r="G21" s="28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</row>
    <row r="22" spans="1:30" s="27" customFormat="1" ht="11.25">
      <c r="A22" s="26"/>
      <c r="G22" s="28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</row>
    <row r="23" spans="1:30" s="27" customFormat="1" ht="11.25">
      <c r="A23" s="26"/>
      <c r="G23" s="28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</row>
    <row r="24" spans="1:30" s="27" customFormat="1" ht="11.25">
      <c r="A24" s="26"/>
      <c r="G24" s="28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</row>
    <row r="25" spans="1:30" s="27" customFormat="1" ht="11.25">
      <c r="A25" s="26"/>
      <c r="G25" s="28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</row>
    <row r="26" spans="1:30" s="27" customFormat="1" ht="11.25">
      <c r="A26" s="26"/>
      <c r="G26" s="28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</row>
    <row r="27" spans="1:30" s="27" customFormat="1" ht="11.25">
      <c r="A27" s="26"/>
      <c r="G27" s="28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</row>
    <row r="28" spans="1:30" s="27" customFormat="1" ht="11.25">
      <c r="A28" s="26"/>
      <c r="G28" s="28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</row>
    <row r="29" spans="1:30" s="27" customFormat="1" ht="11.25">
      <c r="A29" s="26"/>
      <c r="G29" s="28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</row>
    <row r="30" spans="1:30" s="27" customFormat="1" ht="11.25">
      <c r="A30" s="26"/>
      <c r="G30" s="28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</row>
    <row r="31" spans="1:30" s="27" customFormat="1" ht="11.25">
      <c r="A31" s="26"/>
      <c r="G31" s="28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</row>
    <row r="32" spans="1:30" s="27" customFormat="1" ht="11.25">
      <c r="A32" s="26"/>
      <c r="G32" s="28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</row>
    <row r="33" spans="1:30" s="27" customFormat="1" ht="11.25">
      <c r="A33" s="26"/>
      <c r="G33" s="28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</row>
    <row r="34" spans="1:30" s="27" customFormat="1" ht="11.25">
      <c r="A34" s="26"/>
      <c r="G34" s="28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</row>
    <row r="35" spans="1:30" s="27" customFormat="1" ht="11.25">
      <c r="A35" s="26"/>
      <c r="G35" s="28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</row>
    <row r="36" spans="1:30" s="27" customFormat="1" ht="11.25">
      <c r="A36" s="26"/>
      <c r="G36" s="28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</row>
    <row r="37" spans="1:30" s="27" customFormat="1" ht="11.25">
      <c r="A37" s="26"/>
      <c r="G37" s="28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</row>
    <row r="38" spans="1:30" s="27" customFormat="1" ht="11.25">
      <c r="A38" s="26"/>
      <c r="G38" s="28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</row>
    <row r="39" spans="1:30" s="27" customFormat="1" ht="11.25">
      <c r="A39" s="26"/>
      <c r="G39" s="28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</row>
    <row r="40" spans="1:30" s="27" customFormat="1" ht="11.25">
      <c r="A40" s="26"/>
      <c r="G40" s="28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</row>
    <row r="41" spans="1:30" s="27" customFormat="1" ht="11.25">
      <c r="A41" s="26"/>
      <c r="G41" s="28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</row>
    <row r="42" spans="1:30" s="27" customFormat="1" ht="11.25">
      <c r="A42" s="26"/>
      <c r="G42" s="28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</row>
    <row r="43" spans="1:30" s="27" customFormat="1" ht="11.25">
      <c r="A43" s="26"/>
      <c r="G43" s="28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</row>
    <row r="44" spans="1:30" s="27" customFormat="1" ht="11.25">
      <c r="A44" s="26"/>
      <c r="G44" s="28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</row>
    <row r="45" spans="1:30" s="27" customFormat="1" ht="11.25">
      <c r="A45" s="26"/>
      <c r="G45" s="28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</row>
    <row r="46" spans="1:30" s="27" customFormat="1" ht="11.25">
      <c r="A46" s="26"/>
      <c r="G46" s="28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</row>
    <row r="47" spans="1:30" s="27" customFormat="1" ht="11.25">
      <c r="A47" s="26"/>
      <c r="G47" s="28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</row>
    <row r="48" spans="1:30" s="27" customFormat="1" ht="11.25">
      <c r="A48" s="26"/>
      <c r="G48" s="28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</row>
    <row r="49" spans="1:30" s="27" customFormat="1" ht="11.25">
      <c r="A49" s="26"/>
      <c r="G49" s="28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</row>
    <row r="50" spans="1:30" s="27" customFormat="1" ht="11.25">
      <c r="A50" s="26"/>
      <c r="G50" s="28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</row>
    <row r="51" spans="1:30" s="27" customFormat="1" ht="11.25">
      <c r="A51" s="26"/>
      <c r="G51" s="28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</row>
    <row r="52" spans="1:30" s="27" customFormat="1" ht="11.25">
      <c r="A52" s="26"/>
      <c r="G52" s="28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</row>
    <row r="53" spans="1:30" s="27" customFormat="1" ht="11.25">
      <c r="A53" s="26"/>
      <c r="G53" s="28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</row>
    <row r="54" spans="1:30" s="27" customFormat="1" ht="11.25">
      <c r="A54" s="26"/>
      <c r="G54" s="28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</row>
    <row r="55" spans="1:30" s="27" customFormat="1" ht="11.25">
      <c r="A55" s="26"/>
      <c r="G55" s="28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</row>
    <row r="56" spans="1:30" s="27" customFormat="1" ht="11.25">
      <c r="A56" s="26"/>
      <c r="G56" s="28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</row>
    <row r="57" spans="1:30" s="27" customFormat="1" ht="11.25">
      <c r="A57" s="26"/>
      <c r="G57" s="28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</row>
    <row r="58" spans="1:30" s="27" customFormat="1" ht="11.25">
      <c r="A58" s="26"/>
      <c r="G58" s="28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</row>
    <row r="59" spans="1:30" s="27" customFormat="1" ht="11.25">
      <c r="A59" s="26"/>
      <c r="G59" s="28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</row>
    <row r="60" spans="1:30" s="27" customFormat="1" ht="11.25">
      <c r="A60" s="26"/>
      <c r="G60" s="28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</row>
    <row r="61" spans="1:30" s="27" customFormat="1" ht="11.25">
      <c r="A61" s="26"/>
      <c r="G61" s="28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</row>
    <row r="62" spans="1:30" s="27" customFormat="1" ht="11.25">
      <c r="A62" s="26"/>
      <c r="G62" s="28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</row>
    <row r="63" spans="1:30" s="27" customFormat="1" ht="11.25">
      <c r="A63" s="26"/>
      <c r="G63" s="28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</row>
    <row r="64" spans="1:30" s="27" customFormat="1" ht="11.25">
      <c r="A64" s="26"/>
      <c r="G64" s="28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</row>
    <row r="65" spans="1:30" s="27" customFormat="1" ht="11.25">
      <c r="A65" s="26"/>
      <c r="G65" s="28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</row>
    <row r="66" spans="1:30" s="27" customFormat="1" ht="11.25">
      <c r="A66" s="26"/>
      <c r="G66" s="28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</row>
    <row r="67" spans="1:30" s="27" customFormat="1" ht="11.25">
      <c r="A67" s="26"/>
      <c r="G67" s="28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</row>
    <row r="68" spans="1:30" s="27" customFormat="1" ht="11.25">
      <c r="A68" s="26"/>
      <c r="G68" s="28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</row>
    <row r="69" spans="1:30" s="27" customFormat="1" ht="11.25">
      <c r="A69" s="26"/>
      <c r="G69" s="28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</row>
    <row r="70" spans="1:30" s="27" customFormat="1" ht="11.25">
      <c r="A70" s="26"/>
      <c r="G70" s="28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</row>
    <row r="71" spans="1:30" s="27" customFormat="1" ht="11.25">
      <c r="A71" s="26"/>
      <c r="G71" s="28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</row>
    <row r="72" spans="1:30" s="27" customFormat="1" ht="11.25">
      <c r="A72" s="26"/>
      <c r="G72" s="28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</row>
    <row r="73" spans="1:30" s="27" customFormat="1" ht="11.25">
      <c r="A73" s="26"/>
      <c r="G73" s="28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</row>
    <row r="74" spans="1:30" s="27" customFormat="1" ht="11.25">
      <c r="A74" s="26"/>
      <c r="G74" s="28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</row>
    <row r="75" spans="1:30" s="27" customFormat="1" ht="11.25">
      <c r="A75" s="26"/>
      <c r="G75" s="28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</row>
    <row r="76" spans="1:30" s="27" customFormat="1" ht="11.25">
      <c r="A76" s="26"/>
      <c r="G76" s="28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</row>
    <row r="77" spans="1:30" s="27" customFormat="1" ht="11.25">
      <c r="A77" s="26"/>
      <c r="G77" s="28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</row>
    <row r="78" spans="1:30" s="27" customFormat="1" ht="11.25">
      <c r="A78" s="26"/>
      <c r="G78" s="28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</row>
    <row r="79" spans="1:30" s="27" customFormat="1" ht="11.25">
      <c r="A79" s="26"/>
      <c r="G79" s="28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</row>
    <row r="80" spans="1:30" s="27" customFormat="1" ht="11.25">
      <c r="A80" s="26"/>
      <c r="G80" s="28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</row>
    <row r="81" spans="1:30" s="27" customFormat="1" ht="11.25">
      <c r="A81" s="26"/>
      <c r="G81" s="28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</row>
    <row r="82" spans="1:30" s="27" customFormat="1" ht="11.25">
      <c r="A82" s="26"/>
      <c r="G82" s="28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</row>
    <row r="83" spans="1:30" s="27" customFormat="1" ht="11.25">
      <c r="A83" s="26"/>
      <c r="G83" s="28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</row>
    <row r="84" spans="1:30" s="27" customFormat="1" ht="11.25">
      <c r="A84" s="26"/>
      <c r="G84" s="28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</row>
    <row r="85" spans="1:30" s="27" customFormat="1" ht="11.25">
      <c r="A85" s="26"/>
      <c r="G85" s="28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</row>
    <row r="86" spans="1:30" s="27" customFormat="1" ht="11.25">
      <c r="A86" s="26"/>
      <c r="G86" s="28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</row>
    <row r="87" spans="1:30" s="27" customFormat="1" ht="11.25">
      <c r="A87" s="26"/>
      <c r="G87" s="28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</row>
    <row r="88" spans="1:30" s="27" customFormat="1" ht="11.25">
      <c r="A88" s="26"/>
      <c r="G88" s="28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</row>
    <row r="89" spans="1:30" s="27" customFormat="1" ht="11.25">
      <c r="A89" s="26"/>
      <c r="G89" s="28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</row>
    <row r="90" spans="1:30" s="27" customFormat="1" ht="11.25">
      <c r="A90" s="26"/>
      <c r="G90" s="28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</row>
    <row r="91" spans="1:30" s="27" customFormat="1" ht="11.25">
      <c r="A91" s="26"/>
      <c r="G91" s="28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</row>
    <row r="92" spans="1:30" s="27" customFormat="1" ht="11.25">
      <c r="A92" s="26"/>
      <c r="G92" s="28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</row>
    <row r="93" spans="1:30" s="27" customFormat="1" ht="11.25">
      <c r="A93" s="26"/>
      <c r="G93" s="28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</row>
    <row r="94" spans="1:30" s="27" customFormat="1" ht="11.25">
      <c r="A94" s="26"/>
      <c r="G94" s="28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</row>
    <row r="95" spans="1:30" s="27" customFormat="1" ht="11.25">
      <c r="A95" s="26"/>
      <c r="G95" s="28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</row>
    <row r="96" spans="1:30" s="27" customFormat="1" ht="11.25">
      <c r="A96" s="26"/>
      <c r="G96" s="28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</row>
    <row r="97" spans="1:30" s="27" customFormat="1" ht="11.25">
      <c r="A97" s="26"/>
      <c r="G97" s="28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</row>
    <row r="98" spans="1:30" s="27" customFormat="1" ht="11.25">
      <c r="A98" s="26"/>
      <c r="G98" s="28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</row>
    <row r="99" spans="1:30" s="27" customFormat="1" ht="11.25">
      <c r="A99" s="26"/>
      <c r="G99" s="28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</row>
    <row r="100" spans="1:30" s="27" customFormat="1" ht="11.25">
      <c r="A100" s="26"/>
      <c r="G100" s="28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</row>
    <row r="101" spans="1:30" s="27" customFormat="1" ht="11.25">
      <c r="A101" s="26"/>
      <c r="G101" s="28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</row>
    <row r="102" spans="1:30" s="27" customFormat="1" ht="11.25">
      <c r="A102" s="26"/>
      <c r="G102" s="28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</row>
    <row r="103" spans="1:30" s="27" customFormat="1" ht="11.25">
      <c r="A103" s="26"/>
      <c r="G103" s="28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</row>
    <row r="104" spans="1:30" s="27" customFormat="1" ht="11.25">
      <c r="A104" s="26"/>
      <c r="G104" s="28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</row>
    <row r="105" spans="1:30" s="27" customFormat="1" ht="11.25">
      <c r="A105" s="26"/>
      <c r="G105" s="28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</row>
    <row r="106" spans="1:30" s="27" customFormat="1" ht="11.25">
      <c r="A106" s="26"/>
      <c r="G106" s="28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</row>
    <row r="107" spans="1:30" s="27" customFormat="1" ht="11.25">
      <c r="A107" s="26"/>
      <c r="G107" s="28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</row>
    <row r="108" spans="1:30" s="27" customFormat="1" ht="11.25">
      <c r="A108" s="26"/>
      <c r="G108" s="28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</row>
    <row r="109" spans="1:30" s="27" customFormat="1" ht="11.25">
      <c r="A109" s="26"/>
      <c r="G109" s="28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</row>
    <row r="110" spans="1:30" s="27" customFormat="1" ht="11.25">
      <c r="A110" s="26"/>
      <c r="G110" s="28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</row>
    <row r="111" spans="1:30" s="27" customFormat="1" ht="11.25">
      <c r="A111" s="26"/>
      <c r="G111" s="28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</row>
    <row r="112" spans="1:30" s="27" customFormat="1" ht="11.25">
      <c r="A112" s="26"/>
      <c r="G112" s="28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</row>
    <row r="113" spans="1:30" s="27" customFormat="1" ht="11.25">
      <c r="A113" s="26"/>
      <c r="G113" s="28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</row>
    <row r="114" spans="1:30" s="27" customFormat="1" ht="11.25">
      <c r="A114" s="26"/>
      <c r="G114" s="28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</row>
    <row r="115" spans="1:30" s="27" customFormat="1" ht="11.25">
      <c r="A115" s="26"/>
      <c r="G115" s="28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</row>
    <row r="116" spans="1:30" s="27" customFormat="1" ht="11.25">
      <c r="A116" s="26"/>
      <c r="G116" s="28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</row>
    <row r="117" spans="1:30" s="27" customFormat="1" ht="11.25">
      <c r="A117" s="26"/>
      <c r="G117" s="28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</row>
    <row r="118" spans="3:9" ht="11.25">
      <c r="C118" s="27"/>
      <c r="D118" s="27"/>
      <c r="E118" s="27"/>
      <c r="F118" s="27"/>
      <c r="G118" s="28"/>
      <c r="H118" s="27"/>
      <c r="I118" s="27"/>
    </row>
    <row r="119" ht="11.25">
      <c r="G119" s="28"/>
    </row>
  </sheetData>
  <sheetProtection/>
  <mergeCells count="1">
    <mergeCell ref="A1:I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5"/>
  </sheetPr>
  <dimension ref="A1:BA121"/>
  <sheetViews>
    <sheetView zoomScalePageLayoutView="0" workbookViewId="0" topLeftCell="A7">
      <selection activeCell="G5" sqref="G5"/>
    </sheetView>
  </sheetViews>
  <sheetFormatPr defaultColWidth="9.00390625" defaultRowHeight="12.75"/>
  <cols>
    <col min="1" max="1" width="10.875" style="4" customWidth="1"/>
    <col min="2" max="2" width="9.125" style="1" customWidth="1"/>
    <col min="3" max="3" width="6.875" style="1" customWidth="1"/>
    <col min="4" max="4" width="10.875" style="1" customWidth="1"/>
    <col min="5" max="5" width="11.00390625" style="1" customWidth="1"/>
    <col min="6" max="6" width="4.375" style="1" customWidth="1"/>
    <col min="7" max="7" width="39.875" style="2" customWidth="1"/>
    <col min="8" max="8" width="11.125" style="1" customWidth="1"/>
    <col min="9" max="9" width="12.25390625" style="13" customWidth="1"/>
    <col min="10" max="53" width="9.125" style="10" customWidth="1"/>
    <col min="54" max="16384" width="9.125" style="1" customWidth="1"/>
  </cols>
  <sheetData>
    <row r="1" spans="1:10" ht="30.75" customHeight="1">
      <c r="A1" s="67" t="s">
        <v>46</v>
      </c>
      <c r="B1" s="70"/>
      <c r="C1" s="70"/>
      <c r="D1" s="70"/>
      <c r="E1" s="70"/>
      <c r="F1" s="70"/>
      <c r="G1" s="70"/>
      <c r="H1" s="70"/>
      <c r="I1" s="70"/>
      <c r="J1" s="38"/>
    </row>
    <row r="2" spans="1:10" ht="76.5">
      <c r="A2" s="48" t="s">
        <v>6</v>
      </c>
      <c r="B2" s="48" t="s">
        <v>2</v>
      </c>
      <c r="C2" s="48" t="s">
        <v>8</v>
      </c>
      <c r="D2" s="48" t="s">
        <v>3</v>
      </c>
      <c r="E2" s="48" t="s">
        <v>9</v>
      </c>
      <c r="F2" s="48" t="s">
        <v>10</v>
      </c>
      <c r="G2" s="48" t="s">
        <v>4</v>
      </c>
      <c r="H2" s="48" t="s">
        <v>5</v>
      </c>
      <c r="I2" s="48" t="s">
        <v>12</v>
      </c>
      <c r="J2" s="14"/>
    </row>
    <row r="3" spans="1:53" s="3" customFormat="1" ht="26.25" customHeight="1">
      <c r="A3" s="41">
        <v>-16813.1</v>
      </c>
      <c r="B3" s="41">
        <v>2806.2</v>
      </c>
      <c r="C3" s="41">
        <v>4.01</v>
      </c>
      <c r="D3" s="41">
        <f>B3*C3*12</f>
        <v>135034.34399999998</v>
      </c>
      <c r="E3" s="41">
        <f>A3+D3</f>
        <v>118221.24399999998</v>
      </c>
      <c r="F3" s="50">
        <v>1</v>
      </c>
      <c r="G3" s="42" t="s">
        <v>151</v>
      </c>
      <c r="H3" s="41">
        <v>1901</v>
      </c>
      <c r="I3" s="41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</row>
    <row r="4" spans="1:53" s="3" customFormat="1" ht="38.25">
      <c r="A4" s="49"/>
      <c r="B4" s="49"/>
      <c r="C4" s="49"/>
      <c r="D4" s="49"/>
      <c r="E4" s="49"/>
      <c r="F4" s="50">
        <v>2</v>
      </c>
      <c r="G4" s="42" t="s">
        <v>163</v>
      </c>
      <c r="H4" s="41">
        <v>1699</v>
      </c>
      <c r="I4" s="41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</row>
    <row r="5" spans="1:53" s="3" customFormat="1" ht="12.75">
      <c r="A5" s="49"/>
      <c r="B5" s="49"/>
      <c r="C5" s="49"/>
      <c r="D5" s="49"/>
      <c r="E5" s="49"/>
      <c r="F5" s="50">
        <v>3</v>
      </c>
      <c r="G5" s="42" t="s">
        <v>313</v>
      </c>
      <c r="H5" s="41">
        <v>2159</v>
      </c>
      <c r="I5" s="41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</row>
    <row r="6" spans="1:53" s="3" customFormat="1" ht="12.75">
      <c r="A6" s="49"/>
      <c r="B6" s="49"/>
      <c r="C6" s="49"/>
      <c r="D6" s="49"/>
      <c r="E6" s="49"/>
      <c r="F6" s="50">
        <v>4</v>
      </c>
      <c r="G6" s="42" t="s">
        <v>215</v>
      </c>
      <c r="H6" s="41">
        <v>2097</v>
      </c>
      <c r="I6" s="41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</row>
    <row r="7" spans="1:53" s="3" customFormat="1" ht="25.5">
      <c r="A7" s="49"/>
      <c r="B7" s="49"/>
      <c r="C7" s="49"/>
      <c r="D7" s="49"/>
      <c r="E7" s="49"/>
      <c r="F7" s="50">
        <v>5</v>
      </c>
      <c r="G7" s="42" t="s">
        <v>302</v>
      </c>
      <c r="H7" s="41">
        <v>25000</v>
      </c>
      <c r="I7" s="41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</row>
    <row r="8" spans="1:53" s="3" customFormat="1" ht="25.5">
      <c r="A8" s="49"/>
      <c r="B8" s="49"/>
      <c r="C8" s="49"/>
      <c r="D8" s="49"/>
      <c r="E8" s="49"/>
      <c r="F8" s="50">
        <v>6</v>
      </c>
      <c r="G8" s="42" t="s">
        <v>247</v>
      </c>
      <c r="H8" s="41">
        <v>330</v>
      </c>
      <c r="I8" s="41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</row>
    <row r="9" spans="1:53" s="3" customFormat="1" ht="27" customHeight="1">
      <c r="A9" s="49"/>
      <c r="B9" s="49"/>
      <c r="C9" s="49"/>
      <c r="D9" s="49"/>
      <c r="E9" s="49"/>
      <c r="F9" s="50">
        <v>7</v>
      </c>
      <c r="G9" s="42" t="s">
        <v>20</v>
      </c>
      <c r="H9" s="41">
        <v>6868</v>
      </c>
      <c r="I9" s="41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</row>
    <row r="10" spans="1:53" s="15" customFormat="1" ht="18.75" customHeight="1">
      <c r="A10" s="49"/>
      <c r="B10" s="49"/>
      <c r="C10" s="49"/>
      <c r="D10" s="49"/>
      <c r="E10" s="49"/>
      <c r="F10" s="49"/>
      <c r="G10" s="52" t="s">
        <v>11</v>
      </c>
      <c r="H10" s="41">
        <f>SUM(H3:H9)</f>
        <v>40054</v>
      </c>
      <c r="I10" s="41">
        <f>E3-H10</f>
        <v>78167.24399999998</v>
      </c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</row>
    <row r="11" spans="1:53" s="11" customFormat="1" ht="12.75">
      <c r="A11" s="10"/>
      <c r="G11" s="12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</row>
    <row r="12" spans="1:53" s="11" customFormat="1" ht="12.75">
      <c r="A12" s="10"/>
      <c r="G12" s="12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</row>
    <row r="13" spans="10:53" s="11" customFormat="1" ht="12.75"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</row>
    <row r="14" spans="5:53" s="11" customFormat="1" ht="12.75">
      <c r="E14" s="10"/>
      <c r="K14" s="12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</row>
    <row r="15" spans="5:53" s="11" customFormat="1" ht="12.75">
      <c r="E15" s="10"/>
      <c r="K15" s="12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</row>
    <row r="16" spans="5:53" s="11" customFormat="1" ht="12.75">
      <c r="E16" s="10"/>
      <c r="K16" s="12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</row>
    <row r="17" spans="5:53" s="11" customFormat="1" ht="12.75">
      <c r="E17" s="10"/>
      <c r="K17" s="12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</row>
    <row r="18" spans="5:53" s="11" customFormat="1" ht="12.75">
      <c r="E18" s="10"/>
      <c r="K18" s="12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</row>
    <row r="19" spans="1:53" s="11" customFormat="1" ht="12.75">
      <c r="A19" s="10"/>
      <c r="E19" s="10"/>
      <c r="K19" s="12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</row>
    <row r="20" spans="1:53" s="11" customFormat="1" ht="12.75">
      <c r="A20" s="10"/>
      <c r="E20" s="10"/>
      <c r="K20" s="12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</row>
    <row r="21" spans="1:53" s="11" customFormat="1" ht="12.75">
      <c r="A21" s="10"/>
      <c r="G21" s="12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</row>
    <row r="22" spans="1:53" s="11" customFormat="1" ht="12.75">
      <c r="A22" s="10"/>
      <c r="G22" s="12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</row>
    <row r="23" spans="1:53" s="11" customFormat="1" ht="12.75">
      <c r="A23" s="10"/>
      <c r="G23" s="12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</row>
    <row r="24" spans="1:53" s="11" customFormat="1" ht="12.75">
      <c r="A24" s="10"/>
      <c r="G24" s="12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</row>
    <row r="25" spans="1:53" s="11" customFormat="1" ht="12.75">
      <c r="A25" s="10"/>
      <c r="G25" s="12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</row>
    <row r="26" spans="1:53" s="11" customFormat="1" ht="12.75">
      <c r="A26" s="10"/>
      <c r="G26" s="12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</row>
    <row r="27" spans="1:53" s="11" customFormat="1" ht="12.75">
      <c r="A27" s="10"/>
      <c r="G27" s="12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</row>
    <row r="28" spans="1:53" s="11" customFormat="1" ht="12.75">
      <c r="A28" s="10"/>
      <c r="G28" s="12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</row>
    <row r="29" spans="1:53" s="11" customFormat="1" ht="12.75">
      <c r="A29" s="10"/>
      <c r="G29" s="12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</row>
    <row r="30" spans="1:53" s="11" customFormat="1" ht="12.75">
      <c r="A30" s="10"/>
      <c r="G30" s="12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</row>
    <row r="31" spans="1:53" s="11" customFormat="1" ht="12.75">
      <c r="A31" s="10"/>
      <c r="G31" s="12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</row>
    <row r="32" spans="1:53" s="11" customFormat="1" ht="12.75">
      <c r="A32" s="10"/>
      <c r="G32" s="12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</row>
    <row r="33" spans="1:53" s="11" customFormat="1" ht="12.75">
      <c r="A33" s="10"/>
      <c r="G33" s="12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</row>
    <row r="34" spans="1:53" s="11" customFormat="1" ht="12.75">
      <c r="A34" s="10"/>
      <c r="G34" s="12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</row>
    <row r="35" spans="1:53" s="11" customFormat="1" ht="12.75">
      <c r="A35" s="10"/>
      <c r="G35" s="12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</row>
    <row r="36" spans="1:53" s="11" customFormat="1" ht="12.75">
      <c r="A36" s="10"/>
      <c r="G36" s="12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</row>
    <row r="37" spans="1:53" s="11" customFormat="1" ht="12.75">
      <c r="A37" s="10"/>
      <c r="G37" s="12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</row>
    <row r="38" spans="1:53" s="11" customFormat="1" ht="12.75">
      <c r="A38" s="10"/>
      <c r="G38" s="12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</row>
    <row r="39" spans="1:53" s="11" customFormat="1" ht="12.75">
      <c r="A39" s="10"/>
      <c r="G39" s="12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</row>
    <row r="40" spans="1:53" s="11" customFormat="1" ht="12.75">
      <c r="A40" s="10"/>
      <c r="G40" s="12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</row>
    <row r="41" spans="1:53" s="11" customFormat="1" ht="12.75">
      <c r="A41" s="10"/>
      <c r="G41" s="12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</row>
    <row r="42" spans="1:53" s="11" customFormat="1" ht="12.75">
      <c r="A42" s="10"/>
      <c r="G42" s="12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</row>
    <row r="43" spans="1:53" s="11" customFormat="1" ht="12.75">
      <c r="A43" s="10"/>
      <c r="G43" s="12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</row>
    <row r="44" spans="1:53" s="11" customFormat="1" ht="12.75">
      <c r="A44" s="10"/>
      <c r="G44" s="12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</row>
    <row r="45" spans="1:53" s="11" customFormat="1" ht="12.75">
      <c r="A45" s="10"/>
      <c r="G45" s="12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</row>
    <row r="46" spans="1:53" s="11" customFormat="1" ht="12.75">
      <c r="A46" s="10"/>
      <c r="G46" s="12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</row>
    <row r="47" spans="1:53" s="11" customFormat="1" ht="12.75">
      <c r="A47" s="10"/>
      <c r="G47" s="12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</row>
    <row r="48" spans="1:53" s="11" customFormat="1" ht="12.75">
      <c r="A48" s="10"/>
      <c r="G48" s="12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</row>
    <row r="49" spans="1:53" s="11" customFormat="1" ht="12.75">
      <c r="A49" s="10"/>
      <c r="G49" s="12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</row>
    <row r="50" spans="1:53" s="11" customFormat="1" ht="12.75">
      <c r="A50" s="10"/>
      <c r="G50" s="12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</row>
    <row r="51" spans="1:53" s="11" customFormat="1" ht="12.75">
      <c r="A51" s="10"/>
      <c r="G51" s="12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</row>
    <row r="52" spans="1:53" s="11" customFormat="1" ht="12.75">
      <c r="A52" s="10"/>
      <c r="G52" s="12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</row>
    <row r="53" spans="1:53" s="11" customFormat="1" ht="12.75">
      <c r="A53" s="10"/>
      <c r="G53" s="12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</row>
    <row r="54" spans="1:53" s="11" customFormat="1" ht="12.75">
      <c r="A54" s="10"/>
      <c r="G54" s="12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</row>
    <row r="55" spans="1:53" s="11" customFormat="1" ht="12.75">
      <c r="A55" s="10"/>
      <c r="G55" s="12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</row>
    <row r="56" spans="1:53" s="11" customFormat="1" ht="12.75">
      <c r="A56" s="10"/>
      <c r="G56" s="12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</row>
    <row r="57" spans="1:53" s="11" customFormat="1" ht="12.75">
      <c r="A57" s="10"/>
      <c r="G57" s="12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</row>
    <row r="58" spans="1:53" s="11" customFormat="1" ht="12.75">
      <c r="A58" s="10"/>
      <c r="G58" s="12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</row>
    <row r="59" spans="1:53" s="11" customFormat="1" ht="12.75">
      <c r="A59" s="10"/>
      <c r="G59" s="12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</row>
    <row r="60" spans="1:53" s="11" customFormat="1" ht="12.75">
      <c r="A60" s="10"/>
      <c r="G60" s="12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</row>
    <row r="61" spans="1:53" s="11" customFormat="1" ht="12.75">
      <c r="A61" s="10"/>
      <c r="G61" s="12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</row>
    <row r="62" spans="1:53" s="11" customFormat="1" ht="12.75">
      <c r="A62" s="10"/>
      <c r="G62" s="12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</row>
    <row r="63" spans="1:53" s="11" customFormat="1" ht="12.75">
      <c r="A63" s="10"/>
      <c r="G63" s="12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</row>
    <row r="64" spans="1:53" s="11" customFormat="1" ht="12.75">
      <c r="A64" s="10"/>
      <c r="G64" s="12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</row>
    <row r="65" spans="1:53" s="11" customFormat="1" ht="12.75">
      <c r="A65" s="10"/>
      <c r="G65" s="12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</row>
    <row r="66" spans="1:53" s="11" customFormat="1" ht="12.75">
      <c r="A66" s="10"/>
      <c r="G66" s="12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</row>
    <row r="67" spans="1:53" s="11" customFormat="1" ht="12.75">
      <c r="A67" s="10"/>
      <c r="G67" s="12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</row>
    <row r="68" spans="1:53" s="11" customFormat="1" ht="12.75">
      <c r="A68" s="10"/>
      <c r="G68" s="12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</row>
    <row r="69" spans="1:53" s="11" customFormat="1" ht="12.75">
      <c r="A69" s="10"/>
      <c r="G69" s="12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</row>
    <row r="70" spans="1:53" s="11" customFormat="1" ht="12.75">
      <c r="A70" s="10"/>
      <c r="G70" s="12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</row>
    <row r="71" spans="1:53" s="11" customFormat="1" ht="12.75">
      <c r="A71" s="10"/>
      <c r="G71" s="12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</row>
    <row r="72" spans="1:53" s="11" customFormat="1" ht="12.75">
      <c r="A72" s="10"/>
      <c r="G72" s="12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</row>
    <row r="73" spans="1:53" s="11" customFormat="1" ht="12.75">
      <c r="A73" s="10"/>
      <c r="G73" s="12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</row>
    <row r="74" spans="1:53" s="11" customFormat="1" ht="12.75">
      <c r="A74" s="10"/>
      <c r="G74" s="12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</row>
    <row r="75" spans="1:53" s="11" customFormat="1" ht="12.75">
      <c r="A75" s="10"/>
      <c r="G75" s="12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</row>
    <row r="76" spans="1:53" s="11" customFormat="1" ht="12.75">
      <c r="A76" s="10"/>
      <c r="G76" s="12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</row>
    <row r="77" spans="1:53" s="11" customFormat="1" ht="12.75">
      <c r="A77" s="10"/>
      <c r="G77" s="12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</row>
    <row r="78" spans="1:53" s="11" customFormat="1" ht="12.75">
      <c r="A78" s="10"/>
      <c r="G78" s="12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</row>
    <row r="79" spans="1:53" s="11" customFormat="1" ht="12.75">
      <c r="A79" s="10"/>
      <c r="G79" s="12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</row>
    <row r="80" spans="1:53" s="11" customFormat="1" ht="12.75">
      <c r="A80" s="10"/>
      <c r="G80" s="12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</row>
    <row r="81" spans="1:53" s="11" customFormat="1" ht="12.75">
      <c r="A81" s="10"/>
      <c r="G81" s="12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</row>
    <row r="82" spans="1:53" s="11" customFormat="1" ht="12.75">
      <c r="A82" s="10"/>
      <c r="G82" s="12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</row>
    <row r="83" spans="1:53" s="11" customFormat="1" ht="12.75">
      <c r="A83" s="10"/>
      <c r="G83" s="12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</row>
    <row r="84" spans="1:53" s="11" customFormat="1" ht="12.75">
      <c r="A84" s="10"/>
      <c r="G84" s="12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</row>
    <row r="85" spans="1:53" s="11" customFormat="1" ht="12.75">
      <c r="A85" s="10"/>
      <c r="G85" s="12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</row>
    <row r="86" spans="1:53" s="11" customFormat="1" ht="12.75">
      <c r="A86" s="10"/>
      <c r="G86" s="12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</row>
    <row r="87" spans="1:53" s="11" customFormat="1" ht="12.75">
      <c r="A87" s="10"/>
      <c r="G87" s="12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</row>
    <row r="88" spans="1:53" s="11" customFormat="1" ht="12.75">
      <c r="A88" s="10"/>
      <c r="G88" s="12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</row>
    <row r="89" spans="1:53" s="11" customFormat="1" ht="12.75">
      <c r="A89" s="10"/>
      <c r="G89" s="12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</row>
    <row r="90" spans="1:53" s="11" customFormat="1" ht="12.75">
      <c r="A90" s="10"/>
      <c r="G90" s="12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</row>
    <row r="91" spans="1:53" s="11" customFormat="1" ht="12.75">
      <c r="A91" s="10"/>
      <c r="G91" s="12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</row>
    <row r="92" spans="1:53" s="11" customFormat="1" ht="12.75">
      <c r="A92" s="10"/>
      <c r="G92" s="12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</row>
    <row r="93" spans="1:53" s="11" customFormat="1" ht="12.75">
      <c r="A93" s="10"/>
      <c r="G93" s="12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</row>
    <row r="94" spans="1:53" s="11" customFormat="1" ht="12.75">
      <c r="A94" s="10"/>
      <c r="G94" s="12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</row>
    <row r="95" spans="1:53" s="11" customFormat="1" ht="12.75">
      <c r="A95" s="10"/>
      <c r="G95" s="12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</row>
    <row r="96" spans="1:53" s="11" customFormat="1" ht="12.75">
      <c r="A96" s="10"/>
      <c r="G96" s="12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</row>
    <row r="97" spans="1:53" s="11" customFormat="1" ht="12.75">
      <c r="A97" s="10"/>
      <c r="G97" s="12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</row>
    <row r="98" spans="1:53" s="11" customFormat="1" ht="12.75">
      <c r="A98" s="10"/>
      <c r="G98" s="12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</row>
    <row r="99" spans="1:53" s="11" customFormat="1" ht="12.75">
      <c r="A99" s="10"/>
      <c r="G99" s="12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</row>
    <row r="100" spans="1:53" s="11" customFormat="1" ht="12.75">
      <c r="A100" s="10"/>
      <c r="G100" s="12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</row>
    <row r="101" spans="1:53" s="11" customFormat="1" ht="12.75">
      <c r="A101" s="10"/>
      <c r="G101" s="12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</row>
    <row r="102" spans="1:53" s="11" customFormat="1" ht="12.75">
      <c r="A102" s="10"/>
      <c r="G102" s="12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</row>
    <row r="103" spans="1:53" s="11" customFormat="1" ht="12.75">
      <c r="A103" s="10"/>
      <c r="G103" s="12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</row>
    <row r="104" spans="1:53" s="11" customFormat="1" ht="12.75">
      <c r="A104" s="10"/>
      <c r="G104" s="12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</row>
    <row r="105" spans="1:53" s="11" customFormat="1" ht="12.75">
      <c r="A105" s="10"/>
      <c r="G105" s="12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</row>
    <row r="106" spans="1:53" s="11" customFormat="1" ht="12.75">
      <c r="A106" s="10"/>
      <c r="G106" s="12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</row>
    <row r="107" spans="1:53" s="11" customFormat="1" ht="12.75">
      <c r="A107" s="10"/>
      <c r="G107" s="12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</row>
    <row r="108" spans="1:53" s="11" customFormat="1" ht="12.75">
      <c r="A108" s="10"/>
      <c r="G108" s="12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</row>
    <row r="109" spans="1:53" s="11" customFormat="1" ht="12.75">
      <c r="A109" s="10"/>
      <c r="G109" s="12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</row>
    <row r="110" spans="1:53" s="11" customFormat="1" ht="12.75">
      <c r="A110" s="10"/>
      <c r="G110" s="12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</row>
    <row r="111" spans="1:53" s="11" customFormat="1" ht="12.75">
      <c r="A111" s="10"/>
      <c r="G111" s="12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</row>
    <row r="112" spans="1:53" s="11" customFormat="1" ht="12.75">
      <c r="A112" s="10"/>
      <c r="G112" s="12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</row>
    <row r="113" spans="1:53" s="11" customFormat="1" ht="12.75">
      <c r="A113" s="10"/>
      <c r="G113" s="12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</row>
    <row r="114" spans="1:53" s="11" customFormat="1" ht="12.75">
      <c r="A114" s="10"/>
      <c r="G114" s="12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</row>
    <row r="115" spans="1:53" s="11" customFormat="1" ht="12.75">
      <c r="A115" s="10"/>
      <c r="G115" s="12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</row>
    <row r="116" spans="1:53" s="11" customFormat="1" ht="12.75">
      <c r="A116" s="10"/>
      <c r="G116" s="12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</row>
    <row r="117" spans="1:53" s="11" customFormat="1" ht="12.75">
      <c r="A117" s="10"/>
      <c r="G117" s="12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</row>
    <row r="118" spans="1:53" s="11" customFormat="1" ht="12.75">
      <c r="A118" s="10"/>
      <c r="G118" s="12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</row>
    <row r="119" spans="1:53" s="11" customFormat="1" ht="12.75">
      <c r="A119" s="10"/>
      <c r="G119" s="12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</row>
    <row r="120" spans="1:53" s="11" customFormat="1" ht="12.75">
      <c r="A120" s="10"/>
      <c r="G120" s="12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</row>
    <row r="121" spans="1:53" s="11" customFormat="1" ht="12.75">
      <c r="A121" s="10"/>
      <c r="G121" s="12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</row>
  </sheetData>
  <sheetProtection/>
  <mergeCells count="1">
    <mergeCell ref="A1:I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5"/>
  </sheetPr>
  <dimension ref="A1:X73"/>
  <sheetViews>
    <sheetView zoomScalePageLayoutView="0" workbookViewId="0" topLeftCell="A13">
      <selection activeCell="E3" sqref="E3"/>
    </sheetView>
  </sheetViews>
  <sheetFormatPr defaultColWidth="9.00390625" defaultRowHeight="12.75"/>
  <cols>
    <col min="1" max="1" width="11.75390625" style="4" customWidth="1"/>
    <col min="2" max="3" width="9.125" style="1" customWidth="1"/>
    <col min="4" max="4" width="10.875" style="1" customWidth="1"/>
    <col min="5" max="5" width="11.00390625" style="1" customWidth="1"/>
    <col min="6" max="6" width="4.375" style="1" customWidth="1"/>
    <col min="7" max="7" width="36.875" style="2" customWidth="1"/>
    <col min="8" max="8" width="11.125" style="1" customWidth="1"/>
    <col min="9" max="9" width="12.375" style="13" customWidth="1"/>
    <col min="10" max="24" width="9.125" style="10" customWidth="1"/>
    <col min="25" max="16384" width="9.125" style="1" customWidth="1"/>
  </cols>
  <sheetData>
    <row r="1" spans="1:10" ht="24" customHeight="1">
      <c r="A1" s="67" t="s">
        <v>47</v>
      </c>
      <c r="B1" s="70"/>
      <c r="C1" s="70"/>
      <c r="D1" s="70"/>
      <c r="E1" s="70"/>
      <c r="F1" s="70"/>
      <c r="G1" s="70"/>
      <c r="H1" s="70"/>
      <c r="I1" s="70"/>
      <c r="J1" s="38"/>
    </row>
    <row r="2" spans="1:9" ht="63.75">
      <c r="A2" s="48" t="s">
        <v>6</v>
      </c>
      <c r="B2" s="48" t="s">
        <v>2</v>
      </c>
      <c r="C2" s="48" t="s">
        <v>8</v>
      </c>
      <c r="D2" s="48" t="s">
        <v>18</v>
      </c>
      <c r="E2" s="48" t="s">
        <v>9</v>
      </c>
      <c r="F2" s="48" t="s">
        <v>10</v>
      </c>
      <c r="G2" s="48" t="s">
        <v>4</v>
      </c>
      <c r="H2" s="48" t="s">
        <v>5</v>
      </c>
      <c r="I2" s="48" t="s">
        <v>13</v>
      </c>
    </row>
    <row r="3" spans="1:24" s="3" customFormat="1" ht="26.25" customHeight="1">
      <c r="A3" s="41">
        <v>245536.55</v>
      </c>
      <c r="B3" s="41">
        <v>4187</v>
      </c>
      <c r="C3" s="41">
        <v>4.01</v>
      </c>
      <c r="D3" s="41">
        <f>B3*C3*12</f>
        <v>201478.44</v>
      </c>
      <c r="E3" s="41">
        <f>A3+D3+D4</f>
        <v>450139.99</v>
      </c>
      <c r="F3" s="50">
        <v>1</v>
      </c>
      <c r="G3" s="42" t="s">
        <v>303</v>
      </c>
      <c r="H3" s="41">
        <v>9550</v>
      </c>
      <c r="I3" s="41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</row>
    <row r="4" spans="1:24" s="3" customFormat="1" ht="25.5">
      <c r="A4" s="49" t="s">
        <v>318</v>
      </c>
      <c r="B4" s="49"/>
      <c r="C4" s="49"/>
      <c r="D4" s="41">
        <v>3125</v>
      </c>
      <c r="E4" s="41"/>
      <c r="F4" s="50">
        <v>2</v>
      </c>
      <c r="G4" s="42" t="s">
        <v>149</v>
      </c>
      <c r="H4" s="51">
        <v>125</v>
      </c>
      <c r="I4" s="41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</row>
    <row r="5" spans="1:24" s="3" customFormat="1" ht="25.5">
      <c r="A5" s="49"/>
      <c r="B5" s="49"/>
      <c r="C5" s="56"/>
      <c r="D5" s="49"/>
      <c r="E5" s="49"/>
      <c r="F5" s="50">
        <v>3</v>
      </c>
      <c r="G5" s="42" t="s">
        <v>239</v>
      </c>
      <c r="H5" s="41">
        <v>670</v>
      </c>
      <c r="I5" s="41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</row>
    <row r="6" spans="1:24" s="3" customFormat="1" ht="38.25">
      <c r="A6" s="49"/>
      <c r="B6" s="49"/>
      <c r="C6" s="49"/>
      <c r="D6" s="49"/>
      <c r="E6" s="49"/>
      <c r="F6" s="50">
        <v>4</v>
      </c>
      <c r="G6" s="42" t="s">
        <v>304</v>
      </c>
      <c r="H6" s="41">
        <v>15802</v>
      </c>
      <c r="I6" s="41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</row>
    <row r="7" spans="1:24" s="3" customFormat="1" ht="51">
      <c r="A7" s="49"/>
      <c r="B7" s="49"/>
      <c r="C7" s="49"/>
      <c r="D7" s="49"/>
      <c r="E7" s="49"/>
      <c r="F7" s="50">
        <v>5</v>
      </c>
      <c r="G7" s="42" t="s">
        <v>171</v>
      </c>
      <c r="H7" s="51">
        <v>1600</v>
      </c>
      <c r="I7" s="41"/>
      <c r="J7" s="31"/>
      <c r="K7" s="31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</row>
    <row r="8" spans="1:24" s="3" customFormat="1" ht="25.5">
      <c r="A8" s="49"/>
      <c r="B8" s="49"/>
      <c r="C8" s="49"/>
      <c r="D8" s="49"/>
      <c r="E8" s="49"/>
      <c r="F8" s="50">
        <v>6</v>
      </c>
      <c r="G8" s="42" t="s">
        <v>207</v>
      </c>
      <c r="H8" s="41">
        <v>2957</v>
      </c>
      <c r="I8" s="41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</row>
    <row r="9" spans="1:24" s="3" customFormat="1" ht="12.75">
      <c r="A9" s="49"/>
      <c r="B9" s="49"/>
      <c r="C9" s="49"/>
      <c r="D9" s="49"/>
      <c r="E9" s="49"/>
      <c r="F9" s="50">
        <v>7</v>
      </c>
      <c r="G9" s="42" t="s">
        <v>205</v>
      </c>
      <c r="H9" s="41">
        <v>573</v>
      </c>
      <c r="I9" s="41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</row>
    <row r="10" spans="1:24" s="3" customFormat="1" ht="12.75">
      <c r="A10" s="49"/>
      <c r="B10" s="49"/>
      <c r="C10" s="49"/>
      <c r="D10" s="49"/>
      <c r="E10" s="49"/>
      <c r="F10" s="50">
        <v>8</v>
      </c>
      <c r="G10" s="42" t="s">
        <v>214</v>
      </c>
      <c r="H10" s="41">
        <v>312852</v>
      </c>
      <c r="I10" s="41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</row>
    <row r="11" spans="1:24" s="3" customFormat="1" ht="25.5">
      <c r="A11" s="49"/>
      <c r="B11" s="49"/>
      <c r="C11" s="49"/>
      <c r="D11" s="49"/>
      <c r="E11" s="49"/>
      <c r="F11" s="50">
        <v>9</v>
      </c>
      <c r="G11" s="42" t="s">
        <v>247</v>
      </c>
      <c r="H11" s="41">
        <v>510</v>
      </c>
      <c r="I11" s="41"/>
      <c r="J11" s="10" t="s">
        <v>0</v>
      </c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</row>
    <row r="12" spans="1:24" s="3" customFormat="1" ht="25.5">
      <c r="A12" s="49"/>
      <c r="B12" s="49"/>
      <c r="C12" s="49"/>
      <c r="D12" s="49"/>
      <c r="E12" s="49"/>
      <c r="F12" s="50">
        <v>10</v>
      </c>
      <c r="G12" s="42" t="s">
        <v>223</v>
      </c>
      <c r="H12" s="41">
        <v>13078</v>
      </c>
      <c r="I12" s="41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</row>
    <row r="13" spans="1:24" s="3" customFormat="1" ht="12.75">
      <c r="A13" s="49"/>
      <c r="B13" s="49"/>
      <c r="C13" s="49"/>
      <c r="D13" s="49"/>
      <c r="E13" s="49"/>
      <c r="F13" s="50">
        <v>11</v>
      </c>
      <c r="G13" s="42" t="s">
        <v>226</v>
      </c>
      <c r="H13" s="41">
        <v>3600</v>
      </c>
      <c r="I13" s="41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</row>
    <row r="14" spans="1:24" s="20" customFormat="1" ht="12.75">
      <c r="A14" s="55"/>
      <c r="B14" s="55"/>
      <c r="C14" s="49"/>
      <c r="D14" s="49"/>
      <c r="E14" s="49"/>
      <c r="F14" s="50">
        <v>12</v>
      </c>
      <c r="G14" s="42" t="s">
        <v>215</v>
      </c>
      <c r="H14" s="41">
        <v>13691</v>
      </c>
      <c r="I14" s="41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</row>
    <row r="15" spans="1:24" s="20" customFormat="1" ht="25.5">
      <c r="A15" s="55"/>
      <c r="B15" s="55"/>
      <c r="C15" s="49"/>
      <c r="D15" s="49"/>
      <c r="E15" s="49"/>
      <c r="F15" s="50">
        <v>13</v>
      </c>
      <c r="G15" s="42" t="s">
        <v>252</v>
      </c>
      <c r="H15" s="41">
        <v>283.36</v>
      </c>
      <c r="I15" s="41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</row>
    <row r="16" spans="1:24" s="11" customFormat="1" ht="25.5">
      <c r="A16" s="55"/>
      <c r="B16" s="55"/>
      <c r="C16" s="49"/>
      <c r="D16" s="49"/>
      <c r="E16" s="49"/>
      <c r="F16" s="50">
        <v>14</v>
      </c>
      <c r="G16" s="42" t="s">
        <v>20</v>
      </c>
      <c r="H16" s="41">
        <v>8801.23</v>
      </c>
      <c r="I16" s="41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</row>
    <row r="17" spans="1:24" s="11" customFormat="1" ht="12.75">
      <c r="A17" s="55"/>
      <c r="B17" s="55"/>
      <c r="C17" s="49"/>
      <c r="D17" s="49"/>
      <c r="E17" s="49"/>
      <c r="F17" s="49"/>
      <c r="G17" s="52" t="s">
        <v>11</v>
      </c>
      <c r="H17" s="41">
        <f>SUM(H3:H16)</f>
        <v>384092.58999999997</v>
      </c>
      <c r="I17" s="41">
        <f>E3-H17</f>
        <v>66047.40000000002</v>
      </c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</row>
    <row r="18" spans="1:24" s="11" customFormat="1" ht="12.75">
      <c r="A18" s="10"/>
      <c r="G18" s="12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</row>
    <row r="19" spans="1:24" s="11" customFormat="1" ht="12.75">
      <c r="A19" s="10"/>
      <c r="G19" s="12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</row>
    <row r="20" spans="1:24" s="11" customFormat="1" ht="12.75">
      <c r="A20" s="10"/>
      <c r="G20" s="12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</row>
    <row r="21" spans="1:24" s="11" customFormat="1" ht="12.75">
      <c r="A21" s="10"/>
      <c r="G21" s="12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</row>
    <row r="22" spans="1:24" s="11" customFormat="1" ht="12.75">
      <c r="A22" s="10"/>
      <c r="G22" s="12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</row>
    <row r="23" spans="1:24" s="11" customFormat="1" ht="12.75">
      <c r="A23" s="10"/>
      <c r="G23" s="12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</row>
    <row r="24" spans="1:24" s="11" customFormat="1" ht="12.75">
      <c r="A24" s="10"/>
      <c r="G24" s="12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</row>
    <row r="25" spans="1:24" s="11" customFormat="1" ht="12.75">
      <c r="A25" s="10"/>
      <c r="G25" s="12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</row>
    <row r="26" spans="1:24" s="11" customFormat="1" ht="12.75">
      <c r="A26" s="10"/>
      <c r="G26" s="12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</row>
    <row r="27" spans="1:24" s="11" customFormat="1" ht="12.75">
      <c r="A27" s="10"/>
      <c r="G27" s="12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</row>
    <row r="28" spans="1:24" s="11" customFormat="1" ht="12.75">
      <c r="A28" s="10"/>
      <c r="G28" s="12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</row>
    <row r="29" spans="1:24" s="11" customFormat="1" ht="12.75">
      <c r="A29" s="10"/>
      <c r="G29" s="12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</row>
    <row r="30" spans="1:24" s="11" customFormat="1" ht="12.75">
      <c r="A30" s="10"/>
      <c r="G30" s="12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</row>
    <row r="31" spans="1:24" s="11" customFormat="1" ht="12.75">
      <c r="A31" s="10"/>
      <c r="G31" s="12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</row>
    <row r="32" spans="1:24" s="11" customFormat="1" ht="12.75">
      <c r="A32" s="10"/>
      <c r="G32" s="12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</row>
    <row r="33" spans="1:24" s="11" customFormat="1" ht="12.75">
      <c r="A33" s="10"/>
      <c r="G33" s="12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</row>
    <row r="34" spans="1:24" s="11" customFormat="1" ht="12.75">
      <c r="A34" s="10"/>
      <c r="G34" s="12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</row>
    <row r="35" spans="1:24" s="11" customFormat="1" ht="12.75">
      <c r="A35" s="10"/>
      <c r="G35" s="12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</row>
    <row r="36" spans="1:24" s="11" customFormat="1" ht="12.75">
      <c r="A36" s="10"/>
      <c r="G36" s="12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</row>
    <row r="37" spans="1:24" s="11" customFormat="1" ht="12.75">
      <c r="A37" s="10"/>
      <c r="G37" s="12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</row>
    <row r="38" spans="1:24" s="11" customFormat="1" ht="12.75">
      <c r="A38" s="10"/>
      <c r="G38" s="12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</row>
    <row r="39" spans="1:24" s="11" customFormat="1" ht="12.75">
      <c r="A39" s="10"/>
      <c r="G39" s="12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</row>
    <row r="40" spans="1:24" s="11" customFormat="1" ht="12.75">
      <c r="A40" s="10"/>
      <c r="G40" s="12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</row>
    <row r="41" spans="1:24" s="11" customFormat="1" ht="12.75">
      <c r="A41" s="10"/>
      <c r="G41" s="12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</row>
    <row r="42" spans="1:24" s="11" customFormat="1" ht="12.75">
      <c r="A42" s="10"/>
      <c r="G42" s="12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</row>
    <row r="43" spans="1:24" s="11" customFormat="1" ht="12.75">
      <c r="A43" s="10"/>
      <c r="G43" s="12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</row>
    <row r="44" spans="1:24" s="11" customFormat="1" ht="12.75">
      <c r="A44" s="10"/>
      <c r="G44" s="12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</row>
    <row r="45" spans="1:24" s="11" customFormat="1" ht="12.75">
      <c r="A45" s="10"/>
      <c r="G45" s="12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</row>
    <row r="46" spans="1:24" s="11" customFormat="1" ht="12.75">
      <c r="A46" s="10"/>
      <c r="G46" s="12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</row>
    <row r="47" spans="1:24" s="11" customFormat="1" ht="12.75">
      <c r="A47" s="10"/>
      <c r="G47" s="12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</row>
    <row r="48" spans="1:24" s="11" customFormat="1" ht="12.75">
      <c r="A48" s="10"/>
      <c r="G48" s="12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</row>
    <row r="49" spans="1:24" s="11" customFormat="1" ht="12.75">
      <c r="A49" s="10"/>
      <c r="G49" s="12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</row>
    <row r="50" spans="1:24" s="11" customFormat="1" ht="12.75">
      <c r="A50" s="10"/>
      <c r="G50" s="12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</row>
    <row r="51" spans="1:24" s="11" customFormat="1" ht="12.75">
      <c r="A51" s="10"/>
      <c r="G51" s="12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</row>
    <row r="52" spans="1:24" s="11" customFormat="1" ht="12.75">
      <c r="A52" s="10"/>
      <c r="G52" s="12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</row>
    <row r="53" spans="1:24" s="11" customFormat="1" ht="12.75">
      <c r="A53" s="10"/>
      <c r="G53" s="12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</row>
    <row r="54" spans="1:24" s="11" customFormat="1" ht="12.75">
      <c r="A54" s="10"/>
      <c r="G54" s="12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</row>
    <row r="55" spans="1:24" s="11" customFormat="1" ht="12.75">
      <c r="A55" s="10"/>
      <c r="G55" s="12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</row>
    <row r="56" spans="1:24" s="11" customFormat="1" ht="12.75">
      <c r="A56" s="10"/>
      <c r="G56" s="12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</row>
    <row r="57" spans="1:24" s="11" customFormat="1" ht="12.75">
      <c r="A57" s="10"/>
      <c r="G57" s="12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</row>
    <row r="58" spans="1:24" s="11" customFormat="1" ht="12.75">
      <c r="A58" s="10"/>
      <c r="G58" s="12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</row>
    <row r="59" spans="1:24" s="11" customFormat="1" ht="12.75">
      <c r="A59" s="10"/>
      <c r="G59" s="12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</row>
    <row r="60" spans="1:24" s="11" customFormat="1" ht="12.75">
      <c r="A60" s="10"/>
      <c r="G60" s="12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</row>
    <row r="61" spans="1:24" s="11" customFormat="1" ht="12.75">
      <c r="A61" s="10"/>
      <c r="G61" s="12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</row>
    <row r="62" spans="1:24" s="11" customFormat="1" ht="12.75">
      <c r="A62" s="10"/>
      <c r="G62" s="12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</row>
    <row r="63" spans="1:24" s="11" customFormat="1" ht="12.75">
      <c r="A63" s="10"/>
      <c r="G63" s="12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</row>
    <row r="64" spans="1:24" s="11" customFormat="1" ht="12.75">
      <c r="A64" s="10"/>
      <c r="G64" s="12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</row>
    <row r="65" spans="1:24" s="11" customFormat="1" ht="12.75">
      <c r="A65" s="10"/>
      <c r="G65" s="12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</row>
    <row r="66" spans="1:24" s="11" customFormat="1" ht="12.75">
      <c r="A66" s="10"/>
      <c r="G66" s="12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</row>
    <row r="67" spans="1:24" s="11" customFormat="1" ht="12.75">
      <c r="A67" s="10"/>
      <c r="G67" s="12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</row>
    <row r="68" spans="1:24" s="11" customFormat="1" ht="12.75">
      <c r="A68" s="10"/>
      <c r="G68" s="12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</row>
    <row r="69" spans="1:24" s="11" customFormat="1" ht="12.75">
      <c r="A69" s="10"/>
      <c r="G69" s="12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</row>
    <row r="70" spans="3:9" ht="12.75">
      <c r="C70" s="11"/>
      <c r="D70" s="11"/>
      <c r="E70" s="11"/>
      <c r="F70" s="11"/>
      <c r="G70" s="12"/>
      <c r="H70" s="11"/>
      <c r="I70" s="11"/>
    </row>
    <row r="71" spans="3:9" ht="12.75">
      <c r="C71" s="11"/>
      <c r="D71" s="11"/>
      <c r="E71" s="11"/>
      <c r="F71" s="11"/>
      <c r="G71" s="12"/>
      <c r="H71" s="11"/>
      <c r="I71" s="11"/>
    </row>
    <row r="72" spans="3:9" ht="12.75">
      <c r="C72" s="11"/>
      <c r="D72" s="11"/>
      <c r="E72" s="11"/>
      <c r="F72" s="11"/>
      <c r="G72" s="12"/>
      <c r="H72" s="11"/>
      <c r="I72" s="11"/>
    </row>
    <row r="73" spans="3:9" ht="12.75">
      <c r="C73" s="11"/>
      <c r="D73" s="11"/>
      <c r="E73" s="11"/>
      <c r="F73" s="11"/>
      <c r="G73" s="12"/>
      <c r="H73" s="11"/>
      <c r="I73" s="11"/>
    </row>
  </sheetData>
  <sheetProtection/>
  <mergeCells count="1">
    <mergeCell ref="A1:I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46"/>
  </sheetPr>
  <dimension ref="A1:AQ410"/>
  <sheetViews>
    <sheetView zoomScalePageLayoutView="0" workbookViewId="0" topLeftCell="A10">
      <selection activeCell="A11" sqref="A1:I11"/>
    </sheetView>
  </sheetViews>
  <sheetFormatPr defaultColWidth="9.00390625" defaultRowHeight="12.75"/>
  <cols>
    <col min="1" max="1" width="12.125" style="4" customWidth="1"/>
    <col min="2" max="2" width="7.625" style="1" customWidth="1"/>
    <col min="3" max="3" width="6.875" style="1" customWidth="1"/>
    <col min="4" max="4" width="10.875" style="1" customWidth="1"/>
    <col min="5" max="5" width="11.00390625" style="1" customWidth="1"/>
    <col min="6" max="6" width="4.375" style="1" customWidth="1"/>
    <col min="7" max="7" width="39.875" style="2" customWidth="1"/>
    <col min="8" max="8" width="10.00390625" style="1" customWidth="1"/>
    <col min="9" max="9" width="11.00390625" style="13" customWidth="1"/>
    <col min="10" max="43" width="9.125" style="10" customWidth="1"/>
    <col min="44" max="16384" width="9.125" style="1" customWidth="1"/>
  </cols>
  <sheetData>
    <row r="1" spans="1:9" ht="19.5" customHeight="1">
      <c r="A1" s="80" t="s">
        <v>48</v>
      </c>
      <c r="B1" s="82"/>
      <c r="C1" s="82"/>
      <c r="D1" s="82"/>
      <c r="E1" s="82"/>
      <c r="F1" s="82"/>
      <c r="G1" s="82"/>
      <c r="H1" s="82"/>
      <c r="I1" s="83"/>
    </row>
    <row r="2" spans="1:10" ht="76.5">
      <c r="A2" s="48" t="s">
        <v>6</v>
      </c>
      <c r="B2" s="48" t="s">
        <v>2</v>
      </c>
      <c r="C2" s="48" t="s">
        <v>8</v>
      </c>
      <c r="D2" s="48" t="s">
        <v>3</v>
      </c>
      <c r="E2" s="48" t="s">
        <v>9</v>
      </c>
      <c r="F2" s="48" t="s">
        <v>10</v>
      </c>
      <c r="G2" s="48" t="s">
        <v>21</v>
      </c>
      <c r="H2" s="48" t="s">
        <v>5</v>
      </c>
      <c r="I2" s="48" t="s">
        <v>12</v>
      </c>
      <c r="J2" s="14"/>
    </row>
    <row r="3" spans="1:43" s="3" customFormat="1" ht="12.75" customHeight="1">
      <c r="A3" s="41">
        <v>-14813.23</v>
      </c>
      <c r="B3" s="41">
        <v>2555.1</v>
      </c>
      <c r="C3" s="41">
        <v>4.01</v>
      </c>
      <c r="D3" s="41">
        <f>B3*C3*12</f>
        <v>122951.41199999998</v>
      </c>
      <c r="E3" s="41">
        <f>A3+D3+D4</f>
        <v>111263.18199999999</v>
      </c>
      <c r="F3" s="50">
        <v>1</v>
      </c>
      <c r="G3" s="42" t="s">
        <v>305</v>
      </c>
      <c r="H3" s="41">
        <v>8215</v>
      </c>
      <c r="I3" s="41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</row>
    <row r="4" spans="1:43" s="3" customFormat="1" ht="12.75">
      <c r="A4" s="49" t="s">
        <v>318</v>
      </c>
      <c r="B4" s="49"/>
      <c r="C4" s="49"/>
      <c r="D4" s="41">
        <v>3125</v>
      </c>
      <c r="E4" s="49"/>
      <c r="F4" s="50">
        <v>2</v>
      </c>
      <c r="G4" s="42" t="s">
        <v>128</v>
      </c>
      <c r="H4" s="41">
        <v>17878</v>
      </c>
      <c r="I4" s="41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</row>
    <row r="5" spans="1:43" s="3" customFormat="1" ht="25.5">
      <c r="A5" s="49"/>
      <c r="B5" s="49"/>
      <c r="C5" s="49"/>
      <c r="D5" s="49"/>
      <c r="E5" s="49"/>
      <c r="F5" s="50">
        <v>3</v>
      </c>
      <c r="G5" s="42" t="s">
        <v>132</v>
      </c>
      <c r="H5" s="41">
        <v>362</v>
      </c>
      <c r="I5" s="41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</row>
    <row r="6" spans="1:43" s="3" customFormat="1" ht="21.75" customHeight="1">
      <c r="A6" s="49"/>
      <c r="B6" s="49"/>
      <c r="C6" s="49"/>
      <c r="D6" s="49"/>
      <c r="E6" s="49"/>
      <c r="F6" s="50">
        <v>4</v>
      </c>
      <c r="G6" s="42" t="s">
        <v>162</v>
      </c>
      <c r="H6" s="41">
        <v>1181</v>
      </c>
      <c r="I6" s="41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</row>
    <row r="7" spans="1:43" s="3" customFormat="1" ht="12.75">
      <c r="A7" s="49"/>
      <c r="B7" s="49"/>
      <c r="C7" s="49"/>
      <c r="D7" s="49"/>
      <c r="E7" s="49"/>
      <c r="F7" s="50">
        <v>5</v>
      </c>
      <c r="G7" s="42" t="s">
        <v>218</v>
      </c>
      <c r="H7" s="41">
        <v>191751</v>
      </c>
      <c r="I7" s="41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</row>
    <row r="8" spans="1:43" s="3" customFormat="1" ht="25.5">
      <c r="A8" s="49"/>
      <c r="B8" s="49"/>
      <c r="C8" s="49"/>
      <c r="D8" s="49"/>
      <c r="E8" s="49"/>
      <c r="F8" s="50">
        <v>6</v>
      </c>
      <c r="G8" s="42" t="s">
        <v>247</v>
      </c>
      <c r="H8" s="41">
        <v>512</v>
      </c>
      <c r="I8" s="41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</row>
    <row r="9" spans="1:43" s="20" customFormat="1" ht="25.5">
      <c r="A9" s="49"/>
      <c r="B9" s="49"/>
      <c r="C9" s="49"/>
      <c r="D9" s="49"/>
      <c r="E9" s="49"/>
      <c r="F9" s="50">
        <v>7</v>
      </c>
      <c r="G9" s="42" t="s">
        <v>252</v>
      </c>
      <c r="H9" s="41">
        <v>283.36</v>
      </c>
      <c r="I9" s="41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</row>
    <row r="10" spans="1:43" s="20" customFormat="1" ht="25.5">
      <c r="A10" s="49"/>
      <c r="B10" s="49"/>
      <c r="C10" s="49"/>
      <c r="D10" s="49"/>
      <c r="E10" s="49"/>
      <c r="F10" s="50">
        <v>8</v>
      </c>
      <c r="G10" s="42" t="s">
        <v>20</v>
      </c>
      <c r="H10" s="41">
        <v>2301.02</v>
      </c>
      <c r="I10" s="41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</row>
    <row r="11" spans="1:43" s="11" customFormat="1" ht="12.75">
      <c r="A11" s="49"/>
      <c r="B11" s="49"/>
      <c r="C11" s="49"/>
      <c r="D11" s="49"/>
      <c r="E11" s="49"/>
      <c r="F11" s="49"/>
      <c r="G11" s="52" t="s">
        <v>11</v>
      </c>
      <c r="H11" s="41">
        <f>SUM(H3:H10)</f>
        <v>222483.37999999998</v>
      </c>
      <c r="I11" s="41">
        <f>E3-H11</f>
        <v>-111220.19799999999</v>
      </c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</row>
    <row r="12" spans="1:43" s="11" customFormat="1" ht="12.75">
      <c r="A12" s="10"/>
      <c r="B12" s="10"/>
      <c r="G12" s="12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</row>
    <row r="13" spans="1:43" s="11" customFormat="1" ht="12.75">
      <c r="A13" s="10"/>
      <c r="B13" s="10"/>
      <c r="G13" s="12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</row>
    <row r="14" spans="1:43" s="11" customFormat="1" ht="12.75">
      <c r="A14" s="10"/>
      <c r="G14" s="12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</row>
    <row r="15" spans="1:43" s="11" customFormat="1" ht="12.75">
      <c r="A15" s="10"/>
      <c r="G15" s="12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</row>
    <row r="16" spans="1:43" s="11" customFormat="1" ht="12.75">
      <c r="A16" s="10"/>
      <c r="G16" s="12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</row>
    <row r="17" spans="1:43" s="11" customFormat="1" ht="12.75">
      <c r="A17" s="10"/>
      <c r="G17" s="12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</row>
    <row r="18" spans="1:43" s="11" customFormat="1" ht="12.75">
      <c r="A18" s="10"/>
      <c r="G18" s="12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</row>
    <row r="19" spans="1:43" s="11" customFormat="1" ht="12.75">
      <c r="A19" s="10"/>
      <c r="G19" s="12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</row>
    <row r="20" spans="1:43" s="11" customFormat="1" ht="12.75">
      <c r="A20" s="10"/>
      <c r="G20" s="12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</row>
    <row r="21" spans="1:43" s="11" customFormat="1" ht="12.75">
      <c r="A21" s="10"/>
      <c r="G21" s="12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</row>
    <row r="22" spans="1:43" s="11" customFormat="1" ht="12.75">
      <c r="A22" s="10"/>
      <c r="G22" s="12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</row>
    <row r="23" spans="1:43" s="11" customFormat="1" ht="12.75">
      <c r="A23" s="10"/>
      <c r="G23" s="12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</row>
    <row r="24" spans="1:43" s="11" customFormat="1" ht="12.75">
      <c r="A24" s="10"/>
      <c r="G24" s="12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</row>
    <row r="25" spans="1:43" s="11" customFormat="1" ht="12.75">
      <c r="A25" s="10"/>
      <c r="G25" s="12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</row>
    <row r="26" spans="1:43" s="11" customFormat="1" ht="12.75">
      <c r="A26" s="10"/>
      <c r="G26" s="12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</row>
    <row r="27" spans="1:43" s="11" customFormat="1" ht="12.75">
      <c r="A27" s="10"/>
      <c r="G27" s="12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</row>
    <row r="28" spans="1:43" s="11" customFormat="1" ht="12.75">
      <c r="A28" s="10"/>
      <c r="G28" s="12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</row>
    <row r="29" spans="1:43" s="11" customFormat="1" ht="12.75">
      <c r="A29" s="10"/>
      <c r="G29" s="12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</row>
    <row r="30" spans="1:43" s="11" customFormat="1" ht="12.75">
      <c r="A30" s="10"/>
      <c r="G30" s="12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</row>
    <row r="31" spans="1:43" s="11" customFormat="1" ht="12.75">
      <c r="A31" s="10"/>
      <c r="G31" s="12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</row>
    <row r="32" spans="1:43" s="11" customFormat="1" ht="12.75">
      <c r="A32" s="10"/>
      <c r="G32" s="12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</row>
    <row r="33" spans="1:43" s="11" customFormat="1" ht="12.75">
      <c r="A33" s="10"/>
      <c r="G33" s="12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</row>
    <row r="34" spans="1:43" s="11" customFormat="1" ht="12.75">
      <c r="A34" s="10"/>
      <c r="G34" s="12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</row>
    <row r="35" spans="1:43" s="11" customFormat="1" ht="12.75">
      <c r="A35" s="10"/>
      <c r="G35" s="12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</row>
    <row r="36" spans="1:43" s="11" customFormat="1" ht="12.75">
      <c r="A36" s="10"/>
      <c r="G36" s="12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</row>
    <row r="37" spans="1:43" s="11" customFormat="1" ht="12.75">
      <c r="A37" s="10"/>
      <c r="G37" s="12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</row>
    <row r="38" spans="1:43" s="11" customFormat="1" ht="12.75">
      <c r="A38" s="10"/>
      <c r="G38" s="12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</row>
    <row r="39" spans="1:43" s="11" customFormat="1" ht="12.75">
      <c r="A39" s="10"/>
      <c r="G39" s="12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</row>
    <row r="40" spans="1:43" s="11" customFormat="1" ht="12.75">
      <c r="A40" s="10"/>
      <c r="G40" s="12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</row>
    <row r="41" spans="1:43" s="11" customFormat="1" ht="12.75">
      <c r="A41" s="10"/>
      <c r="G41" s="12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</row>
    <row r="42" spans="1:43" s="11" customFormat="1" ht="12.75">
      <c r="A42" s="10"/>
      <c r="G42" s="12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</row>
    <row r="43" spans="1:43" s="11" customFormat="1" ht="12.75">
      <c r="A43" s="10"/>
      <c r="G43" s="12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</row>
    <row r="44" spans="1:43" s="11" customFormat="1" ht="12.75">
      <c r="A44" s="10"/>
      <c r="G44" s="12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</row>
    <row r="45" spans="1:43" s="11" customFormat="1" ht="12.75">
      <c r="A45" s="10"/>
      <c r="G45" s="12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</row>
    <row r="46" spans="1:43" s="11" customFormat="1" ht="12.75">
      <c r="A46" s="10"/>
      <c r="G46" s="12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</row>
    <row r="47" spans="1:43" s="11" customFormat="1" ht="12.75">
      <c r="A47" s="10"/>
      <c r="G47" s="12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</row>
    <row r="48" spans="1:43" s="11" customFormat="1" ht="12.75">
      <c r="A48" s="10"/>
      <c r="G48" s="12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</row>
    <row r="49" spans="1:43" s="11" customFormat="1" ht="12.75">
      <c r="A49" s="10"/>
      <c r="G49" s="12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</row>
    <row r="50" spans="1:43" s="11" customFormat="1" ht="12.75">
      <c r="A50" s="10"/>
      <c r="G50" s="12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</row>
    <row r="51" spans="1:43" s="11" customFormat="1" ht="12.75">
      <c r="A51" s="10"/>
      <c r="G51" s="12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</row>
    <row r="52" spans="1:43" s="11" customFormat="1" ht="12.75">
      <c r="A52" s="10"/>
      <c r="G52" s="12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</row>
    <row r="53" spans="1:43" s="11" customFormat="1" ht="12.75">
      <c r="A53" s="10"/>
      <c r="G53" s="12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</row>
    <row r="54" spans="1:43" s="11" customFormat="1" ht="12.75">
      <c r="A54" s="10"/>
      <c r="G54" s="12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</row>
    <row r="55" spans="1:43" s="11" customFormat="1" ht="12.75">
      <c r="A55" s="10"/>
      <c r="G55" s="12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</row>
    <row r="56" spans="1:43" s="11" customFormat="1" ht="12.75">
      <c r="A56" s="10"/>
      <c r="G56" s="12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</row>
    <row r="57" spans="1:43" s="11" customFormat="1" ht="12.75">
      <c r="A57" s="10"/>
      <c r="G57" s="12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</row>
    <row r="58" spans="1:43" s="11" customFormat="1" ht="12.75">
      <c r="A58" s="10"/>
      <c r="G58" s="12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</row>
    <row r="59" spans="1:43" s="11" customFormat="1" ht="12.75">
      <c r="A59" s="10"/>
      <c r="G59" s="12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</row>
    <row r="60" spans="1:43" s="11" customFormat="1" ht="12.75">
      <c r="A60" s="10"/>
      <c r="G60" s="12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</row>
    <row r="61" spans="1:43" s="11" customFormat="1" ht="12.75">
      <c r="A61" s="10"/>
      <c r="G61" s="12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</row>
    <row r="62" spans="1:43" s="11" customFormat="1" ht="12.75">
      <c r="A62" s="10"/>
      <c r="G62" s="12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</row>
    <row r="63" spans="1:43" s="11" customFormat="1" ht="12.75">
      <c r="A63" s="10"/>
      <c r="G63" s="12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</row>
    <row r="64" spans="1:43" s="11" customFormat="1" ht="12.75">
      <c r="A64" s="10"/>
      <c r="G64" s="12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</row>
    <row r="65" spans="1:43" s="11" customFormat="1" ht="12.75">
      <c r="A65" s="10"/>
      <c r="G65" s="12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</row>
    <row r="66" spans="1:43" s="11" customFormat="1" ht="12.75">
      <c r="A66" s="10"/>
      <c r="G66" s="12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</row>
    <row r="67" spans="1:43" s="11" customFormat="1" ht="12.75">
      <c r="A67" s="10"/>
      <c r="G67" s="12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</row>
    <row r="68" spans="1:43" s="11" customFormat="1" ht="12.75">
      <c r="A68" s="10"/>
      <c r="G68" s="12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</row>
    <row r="69" spans="1:43" s="11" customFormat="1" ht="12.75">
      <c r="A69" s="10"/>
      <c r="G69" s="12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</row>
    <row r="70" spans="1:43" s="11" customFormat="1" ht="12.75">
      <c r="A70" s="10"/>
      <c r="G70" s="12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</row>
    <row r="71" spans="1:43" s="11" customFormat="1" ht="12.75">
      <c r="A71" s="10"/>
      <c r="G71" s="12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</row>
    <row r="72" spans="1:43" s="11" customFormat="1" ht="12.75">
      <c r="A72" s="10"/>
      <c r="G72" s="12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</row>
    <row r="73" spans="1:43" s="11" customFormat="1" ht="12.75">
      <c r="A73" s="10"/>
      <c r="G73" s="12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</row>
    <row r="74" spans="1:43" s="11" customFormat="1" ht="12.75">
      <c r="A74" s="10"/>
      <c r="G74" s="12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</row>
    <row r="75" spans="1:43" s="11" customFormat="1" ht="12.75">
      <c r="A75" s="10"/>
      <c r="G75" s="12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</row>
    <row r="76" spans="1:43" s="11" customFormat="1" ht="12.75">
      <c r="A76" s="10"/>
      <c r="G76" s="12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</row>
    <row r="77" spans="1:43" s="11" customFormat="1" ht="12.75">
      <c r="A77" s="10"/>
      <c r="G77" s="12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</row>
    <row r="78" spans="1:43" s="11" customFormat="1" ht="12.75">
      <c r="A78" s="10"/>
      <c r="G78" s="12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</row>
    <row r="79" spans="1:43" s="11" customFormat="1" ht="12.75">
      <c r="A79" s="10"/>
      <c r="G79" s="12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</row>
    <row r="80" spans="1:43" s="11" customFormat="1" ht="12.75">
      <c r="A80" s="10"/>
      <c r="G80" s="12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</row>
    <row r="81" spans="1:43" s="11" customFormat="1" ht="12.75">
      <c r="A81" s="10"/>
      <c r="G81" s="12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</row>
    <row r="82" spans="1:43" s="11" customFormat="1" ht="12.75">
      <c r="A82" s="10"/>
      <c r="G82" s="12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</row>
    <row r="83" spans="1:43" s="11" customFormat="1" ht="12.75">
      <c r="A83" s="10"/>
      <c r="G83" s="12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</row>
    <row r="84" spans="1:43" s="11" customFormat="1" ht="12.75">
      <c r="A84" s="10"/>
      <c r="G84" s="12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</row>
    <row r="85" spans="1:43" s="11" customFormat="1" ht="12.75">
      <c r="A85" s="10"/>
      <c r="G85" s="12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</row>
    <row r="86" spans="1:43" s="11" customFormat="1" ht="12.75">
      <c r="A86" s="10"/>
      <c r="G86" s="12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</row>
    <row r="87" spans="1:43" s="11" customFormat="1" ht="12.75">
      <c r="A87" s="10"/>
      <c r="G87" s="12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</row>
    <row r="88" spans="1:43" s="11" customFormat="1" ht="12.75">
      <c r="A88" s="10"/>
      <c r="G88" s="12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</row>
    <row r="89" spans="1:43" s="11" customFormat="1" ht="12.75">
      <c r="A89" s="10"/>
      <c r="G89" s="12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</row>
    <row r="90" spans="1:43" s="11" customFormat="1" ht="12.75">
      <c r="A90" s="10"/>
      <c r="G90" s="12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</row>
    <row r="91" spans="1:43" s="11" customFormat="1" ht="12.75">
      <c r="A91" s="10"/>
      <c r="G91" s="12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</row>
    <row r="92" spans="1:43" s="11" customFormat="1" ht="12.75">
      <c r="A92" s="10"/>
      <c r="G92" s="12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</row>
    <row r="93" spans="1:43" s="11" customFormat="1" ht="12.75">
      <c r="A93" s="10"/>
      <c r="G93" s="12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</row>
    <row r="94" spans="1:43" s="11" customFormat="1" ht="12.75">
      <c r="A94" s="10"/>
      <c r="G94" s="12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</row>
    <row r="95" spans="1:43" s="11" customFormat="1" ht="12.75">
      <c r="A95" s="10"/>
      <c r="G95" s="12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</row>
    <row r="96" spans="1:43" s="11" customFormat="1" ht="12.75">
      <c r="A96" s="10"/>
      <c r="G96" s="12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</row>
    <row r="97" spans="1:43" s="11" customFormat="1" ht="12.75">
      <c r="A97" s="10"/>
      <c r="G97" s="12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</row>
    <row r="98" spans="1:43" s="11" customFormat="1" ht="12.75">
      <c r="A98" s="10"/>
      <c r="G98" s="12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</row>
    <row r="99" spans="1:43" s="11" customFormat="1" ht="12.75">
      <c r="A99" s="10"/>
      <c r="G99" s="12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</row>
    <row r="100" spans="1:43" s="11" customFormat="1" ht="12.75">
      <c r="A100" s="10"/>
      <c r="G100" s="12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</row>
    <row r="101" spans="1:43" s="11" customFormat="1" ht="12.75">
      <c r="A101" s="10"/>
      <c r="G101" s="12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</row>
    <row r="102" spans="1:43" s="11" customFormat="1" ht="12.75">
      <c r="A102" s="10"/>
      <c r="G102" s="12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</row>
    <row r="103" spans="1:43" s="11" customFormat="1" ht="12.75">
      <c r="A103" s="10"/>
      <c r="G103" s="12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</row>
    <row r="104" spans="1:43" s="11" customFormat="1" ht="12.75">
      <c r="A104" s="10"/>
      <c r="G104" s="12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</row>
    <row r="105" spans="1:43" s="11" customFormat="1" ht="12.75">
      <c r="A105" s="10"/>
      <c r="G105" s="12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</row>
    <row r="106" spans="1:43" s="11" customFormat="1" ht="12.75">
      <c r="A106" s="10"/>
      <c r="G106" s="12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</row>
    <row r="107" spans="1:43" s="11" customFormat="1" ht="12.75">
      <c r="A107" s="10"/>
      <c r="G107" s="12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</row>
    <row r="108" spans="1:43" s="11" customFormat="1" ht="12.75">
      <c r="A108" s="10"/>
      <c r="G108" s="12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</row>
    <row r="109" spans="1:43" s="11" customFormat="1" ht="12.75">
      <c r="A109" s="10"/>
      <c r="G109" s="12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</row>
    <row r="110" spans="1:43" s="11" customFormat="1" ht="12.75">
      <c r="A110" s="10"/>
      <c r="G110" s="12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</row>
    <row r="111" spans="1:43" s="11" customFormat="1" ht="12.75">
      <c r="A111" s="10"/>
      <c r="G111" s="12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</row>
    <row r="112" spans="1:43" s="11" customFormat="1" ht="12.75">
      <c r="A112" s="10"/>
      <c r="G112" s="12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</row>
    <row r="113" spans="1:43" s="11" customFormat="1" ht="12.75">
      <c r="A113" s="10"/>
      <c r="G113" s="12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</row>
    <row r="114" spans="1:43" s="11" customFormat="1" ht="12.75">
      <c r="A114" s="10"/>
      <c r="G114" s="12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</row>
    <row r="115" spans="1:43" s="11" customFormat="1" ht="12.75">
      <c r="A115" s="10"/>
      <c r="G115" s="12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</row>
    <row r="116" spans="1:43" s="11" customFormat="1" ht="12.75">
      <c r="A116" s="10"/>
      <c r="G116" s="12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</row>
    <row r="117" spans="1:43" s="11" customFormat="1" ht="12.75">
      <c r="A117" s="10"/>
      <c r="G117" s="12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</row>
    <row r="118" spans="1:43" s="11" customFormat="1" ht="12.75">
      <c r="A118" s="10"/>
      <c r="G118" s="12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</row>
    <row r="119" spans="1:43" s="11" customFormat="1" ht="12.75">
      <c r="A119" s="10"/>
      <c r="G119" s="12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</row>
    <row r="120" spans="1:43" s="11" customFormat="1" ht="12.75">
      <c r="A120" s="10"/>
      <c r="G120" s="12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</row>
    <row r="121" spans="1:43" s="11" customFormat="1" ht="12.75">
      <c r="A121" s="10"/>
      <c r="G121" s="12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</row>
    <row r="122" spans="1:43" s="11" customFormat="1" ht="12.75">
      <c r="A122" s="10"/>
      <c r="G122" s="12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</row>
    <row r="123" spans="1:43" s="11" customFormat="1" ht="12.75">
      <c r="A123" s="10"/>
      <c r="G123" s="12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</row>
    <row r="124" spans="1:43" s="11" customFormat="1" ht="12.75">
      <c r="A124" s="10"/>
      <c r="G124" s="12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</row>
    <row r="125" spans="1:43" s="11" customFormat="1" ht="12.75">
      <c r="A125" s="10"/>
      <c r="G125" s="12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</row>
    <row r="126" spans="1:43" s="11" customFormat="1" ht="12.75">
      <c r="A126" s="10"/>
      <c r="G126" s="12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</row>
    <row r="127" spans="1:43" s="11" customFormat="1" ht="12.75">
      <c r="A127" s="10"/>
      <c r="G127" s="12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</row>
    <row r="128" spans="1:43" s="11" customFormat="1" ht="12.75">
      <c r="A128" s="10"/>
      <c r="G128" s="12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</row>
    <row r="129" spans="1:43" s="11" customFormat="1" ht="12.75">
      <c r="A129" s="10"/>
      <c r="G129" s="12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</row>
    <row r="130" spans="1:43" s="11" customFormat="1" ht="12.75">
      <c r="A130" s="10"/>
      <c r="G130" s="12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</row>
    <row r="131" spans="1:43" s="11" customFormat="1" ht="12.75">
      <c r="A131" s="10"/>
      <c r="G131" s="12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</row>
    <row r="132" spans="1:43" s="11" customFormat="1" ht="12.75">
      <c r="A132" s="10"/>
      <c r="G132" s="12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</row>
    <row r="133" spans="1:43" s="11" customFormat="1" ht="12.75">
      <c r="A133" s="10"/>
      <c r="G133" s="12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</row>
    <row r="134" spans="1:43" s="11" customFormat="1" ht="12.75">
      <c r="A134" s="10"/>
      <c r="G134" s="12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</row>
    <row r="135" spans="1:43" s="11" customFormat="1" ht="12.75">
      <c r="A135" s="10"/>
      <c r="G135" s="12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</row>
    <row r="136" spans="1:43" s="11" customFormat="1" ht="12.75">
      <c r="A136" s="10"/>
      <c r="G136" s="12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</row>
    <row r="137" spans="1:43" s="11" customFormat="1" ht="12.75">
      <c r="A137" s="10"/>
      <c r="G137" s="12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</row>
    <row r="138" spans="1:43" s="11" customFormat="1" ht="12.75">
      <c r="A138" s="10"/>
      <c r="G138" s="12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</row>
    <row r="139" spans="1:43" s="11" customFormat="1" ht="12.75">
      <c r="A139" s="10"/>
      <c r="G139" s="12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</row>
    <row r="140" spans="1:43" s="11" customFormat="1" ht="12.75">
      <c r="A140" s="10"/>
      <c r="G140" s="12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</row>
    <row r="141" spans="1:43" s="11" customFormat="1" ht="12.75">
      <c r="A141" s="10"/>
      <c r="G141" s="12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</row>
    <row r="142" spans="1:43" s="11" customFormat="1" ht="12.75">
      <c r="A142" s="10"/>
      <c r="G142" s="12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</row>
    <row r="143" spans="1:43" s="11" customFormat="1" ht="12.75">
      <c r="A143" s="10"/>
      <c r="G143" s="12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</row>
    <row r="144" spans="1:43" s="11" customFormat="1" ht="12.75">
      <c r="A144" s="10"/>
      <c r="G144" s="12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</row>
    <row r="145" spans="1:43" s="11" customFormat="1" ht="12.75">
      <c r="A145" s="10"/>
      <c r="G145" s="12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</row>
    <row r="146" spans="1:43" s="11" customFormat="1" ht="12.75">
      <c r="A146" s="10"/>
      <c r="G146" s="12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</row>
    <row r="147" spans="1:43" s="11" customFormat="1" ht="12.75">
      <c r="A147" s="10"/>
      <c r="G147" s="12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</row>
    <row r="148" spans="1:43" s="11" customFormat="1" ht="12.75">
      <c r="A148" s="10"/>
      <c r="G148" s="12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</row>
    <row r="149" spans="1:43" s="11" customFormat="1" ht="12.75">
      <c r="A149" s="10"/>
      <c r="G149" s="12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</row>
    <row r="150" spans="1:43" s="11" customFormat="1" ht="12.75">
      <c r="A150" s="10"/>
      <c r="G150" s="12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</row>
    <row r="151" spans="1:43" s="11" customFormat="1" ht="12.75">
      <c r="A151" s="10"/>
      <c r="G151" s="12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</row>
    <row r="152" spans="1:43" s="11" customFormat="1" ht="12.75">
      <c r="A152" s="10"/>
      <c r="G152" s="12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</row>
    <row r="153" spans="1:43" s="11" customFormat="1" ht="12.75">
      <c r="A153" s="10"/>
      <c r="G153" s="12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</row>
    <row r="154" spans="1:43" s="11" customFormat="1" ht="12.75">
      <c r="A154" s="10"/>
      <c r="G154" s="12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</row>
    <row r="155" spans="1:43" s="11" customFormat="1" ht="12.75">
      <c r="A155" s="10"/>
      <c r="G155" s="12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</row>
    <row r="156" spans="1:43" s="11" customFormat="1" ht="12.75">
      <c r="A156" s="10"/>
      <c r="G156" s="12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</row>
    <row r="157" spans="1:43" s="11" customFormat="1" ht="12.75">
      <c r="A157" s="10"/>
      <c r="G157" s="12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</row>
    <row r="158" spans="1:43" s="11" customFormat="1" ht="12.75">
      <c r="A158" s="10"/>
      <c r="G158" s="12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</row>
    <row r="159" spans="1:43" s="11" customFormat="1" ht="12.75">
      <c r="A159" s="10"/>
      <c r="G159" s="12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</row>
    <row r="160" spans="1:43" s="11" customFormat="1" ht="12.75">
      <c r="A160" s="10"/>
      <c r="G160" s="12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</row>
    <row r="161" spans="1:43" s="11" customFormat="1" ht="12.75">
      <c r="A161" s="10"/>
      <c r="G161" s="12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</row>
    <row r="162" spans="1:43" s="11" customFormat="1" ht="12.75">
      <c r="A162" s="10"/>
      <c r="G162" s="12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</row>
    <row r="163" spans="1:43" s="11" customFormat="1" ht="12.75">
      <c r="A163" s="10"/>
      <c r="G163" s="12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</row>
    <row r="164" spans="1:43" s="11" customFormat="1" ht="12.75">
      <c r="A164" s="10"/>
      <c r="G164" s="12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</row>
    <row r="165" spans="1:43" s="11" customFormat="1" ht="12.75">
      <c r="A165" s="10"/>
      <c r="G165" s="12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</row>
    <row r="166" spans="1:43" s="11" customFormat="1" ht="12.75">
      <c r="A166" s="10"/>
      <c r="G166" s="12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</row>
    <row r="167" spans="1:43" s="11" customFormat="1" ht="12.75">
      <c r="A167" s="10"/>
      <c r="G167" s="12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</row>
    <row r="168" spans="1:43" s="11" customFormat="1" ht="12.75">
      <c r="A168" s="10"/>
      <c r="G168" s="12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</row>
    <row r="169" spans="1:43" s="11" customFormat="1" ht="12.75">
      <c r="A169" s="10"/>
      <c r="G169" s="12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</row>
    <row r="170" spans="1:43" s="11" customFormat="1" ht="12.75">
      <c r="A170" s="10"/>
      <c r="G170" s="12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</row>
    <row r="171" spans="1:43" s="11" customFormat="1" ht="12.75">
      <c r="A171" s="10"/>
      <c r="G171" s="12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</row>
    <row r="172" spans="1:43" s="11" customFormat="1" ht="12.75">
      <c r="A172" s="10"/>
      <c r="G172" s="12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</row>
    <row r="173" spans="1:43" s="11" customFormat="1" ht="12.75">
      <c r="A173" s="10"/>
      <c r="G173" s="12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</row>
    <row r="174" spans="1:43" s="11" customFormat="1" ht="12.75">
      <c r="A174" s="10"/>
      <c r="G174" s="12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</row>
    <row r="175" spans="1:43" s="11" customFormat="1" ht="12.75">
      <c r="A175" s="10"/>
      <c r="G175" s="12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</row>
    <row r="176" spans="1:43" s="11" customFormat="1" ht="12.75">
      <c r="A176" s="10"/>
      <c r="G176" s="12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</row>
    <row r="177" spans="1:43" s="11" customFormat="1" ht="12.75">
      <c r="A177" s="10"/>
      <c r="G177" s="12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</row>
    <row r="178" spans="1:43" s="11" customFormat="1" ht="12.75">
      <c r="A178" s="10"/>
      <c r="G178" s="12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</row>
    <row r="179" spans="1:43" s="11" customFormat="1" ht="12.75">
      <c r="A179" s="10"/>
      <c r="G179" s="12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</row>
    <row r="180" spans="1:43" s="11" customFormat="1" ht="12.75">
      <c r="A180" s="10"/>
      <c r="G180" s="12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</row>
    <row r="181" spans="1:43" s="11" customFormat="1" ht="12.75">
      <c r="A181" s="10"/>
      <c r="G181" s="12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</row>
    <row r="182" spans="1:43" s="11" customFormat="1" ht="12.75">
      <c r="A182" s="10"/>
      <c r="G182" s="12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</row>
    <row r="183" spans="1:43" s="11" customFormat="1" ht="12.75">
      <c r="A183" s="10"/>
      <c r="G183" s="12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</row>
    <row r="184" spans="1:43" s="11" customFormat="1" ht="12.75">
      <c r="A184" s="10"/>
      <c r="G184" s="12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</row>
    <row r="185" spans="1:43" s="11" customFormat="1" ht="12.75">
      <c r="A185" s="10"/>
      <c r="G185" s="12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</row>
    <row r="186" spans="1:43" s="11" customFormat="1" ht="12.75">
      <c r="A186" s="10"/>
      <c r="G186" s="12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</row>
    <row r="187" spans="1:43" s="11" customFormat="1" ht="12.75">
      <c r="A187" s="10"/>
      <c r="G187" s="12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</row>
    <row r="188" spans="1:43" s="11" customFormat="1" ht="12.75">
      <c r="A188" s="10"/>
      <c r="G188" s="12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</row>
    <row r="189" spans="1:43" s="11" customFormat="1" ht="12.75">
      <c r="A189" s="10"/>
      <c r="G189" s="12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</row>
    <row r="190" spans="1:43" s="11" customFormat="1" ht="12.75">
      <c r="A190" s="10"/>
      <c r="G190" s="12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</row>
    <row r="191" spans="1:43" s="11" customFormat="1" ht="12.75">
      <c r="A191" s="10"/>
      <c r="G191" s="12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</row>
    <row r="192" spans="1:43" s="11" customFormat="1" ht="12.75">
      <c r="A192" s="10"/>
      <c r="G192" s="12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</row>
    <row r="193" spans="1:43" s="11" customFormat="1" ht="12.75">
      <c r="A193" s="10"/>
      <c r="G193" s="12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</row>
    <row r="194" spans="1:43" s="11" customFormat="1" ht="12.75">
      <c r="A194" s="10"/>
      <c r="G194" s="12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</row>
    <row r="195" spans="1:43" s="11" customFormat="1" ht="12.75">
      <c r="A195" s="10"/>
      <c r="G195" s="12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</row>
    <row r="196" spans="1:43" s="11" customFormat="1" ht="12.75">
      <c r="A196" s="10"/>
      <c r="G196" s="12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</row>
    <row r="197" spans="1:43" s="11" customFormat="1" ht="12.75">
      <c r="A197" s="10"/>
      <c r="G197" s="12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</row>
    <row r="198" spans="1:43" s="11" customFormat="1" ht="12.75">
      <c r="A198" s="10"/>
      <c r="G198" s="12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</row>
    <row r="199" spans="1:43" s="11" customFormat="1" ht="12.75">
      <c r="A199" s="10"/>
      <c r="G199" s="12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</row>
    <row r="200" spans="1:43" s="11" customFormat="1" ht="12.75">
      <c r="A200" s="10"/>
      <c r="G200" s="12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</row>
    <row r="201" spans="1:43" s="11" customFormat="1" ht="12.75">
      <c r="A201" s="10"/>
      <c r="G201" s="12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  <c r="AN201" s="10"/>
      <c r="AO201" s="10"/>
      <c r="AP201" s="10"/>
      <c r="AQ201" s="10"/>
    </row>
    <row r="202" spans="1:43" s="11" customFormat="1" ht="12.75">
      <c r="A202" s="10"/>
      <c r="G202" s="12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  <c r="AM202" s="10"/>
      <c r="AN202" s="10"/>
      <c r="AO202" s="10"/>
      <c r="AP202" s="10"/>
      <c r="AQ202" s="10"/>
    </row>
    <row r="203" spans="1:43" s="11" customFormat="1" ht="12.75">
      <c r="A203" s="10"/>
      <c r="G203" s="12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  <c r="AN203" s="10"/>
      <c r="AO203" s="10"/>
      <c r="AP203" s="10"/>
      <c r="AQ203" s="10"/>
    </row>
    <row r="204" spans="1:43" s="11" customFormat="1" ht="12.75">
      <c r="A204" s="10"/>
      <c r="G204" s="12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  <c r="AN204" s="10"/>
      <c r="AO204" s="10"/>
      <c r="AP204" s="10"/>
      <c r="AQ204" s="10"/>
    </row>
    <row r="205" spans="1:43" s="11" customFormat="1" ht="12.75">
      <c r="A205" s="10"/>
      <c r="G205" s="12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  <c r="AM205" s="10"/>
      <c r="AN205" s="10"/>
      <c r="AO205" s="10"/>
      <c r="AP205" s="10"/>
      <c r="AQ205" s="10"/>
    </row>
    <row r="206" spans="1:43" s="11" customFormat="1" ht="12.75">
      <c r="A206" s="10"/>
      <c r="G206" s="12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  <c r="AL206" s="10"/>
      <c r="AM206" s="10"/>
      <c r="AN206" s="10"/>
      <c r="AO206" s="10"/>
      <c r="AP206" s="10"/>
      <c r="AQ206" s="10"/>
    </row>
    <row r="207" spans="1:43" s="11" customFormat="1" ht="12.75">
      <c r="A207" s="10"/>
      <c r="G207" s="12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  <c r="AN207" s="10"/>
      <c r="AO207" s="10"/>
      <c r="AP207" s="10"/>
      <c r="AQ207" s="10"/>
    </row>
    <row r="208" spans="1:43" s="11" customFormat="1" ht="12.75">
      <c r="A208" s="10"/>
      <c r="G208" s="12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</row>
    <row r="209" spans="1:43" s="11" customFormat="1" ht="12.75">
      <c r="A209" s="10"/>
      <c r="G209" s="12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  <c r="AN209" s="10"/>
      <c r="AO209" s="10"/>
      <c r="AP209" s="10"/>
      <c r="AQ209" s="10"/>
    </row>
    <row r="210" spans="1:43" s="11" customFormat="1" ht="12.75">
      <c r="A210" s="10"/>
      <c r="G210" s="12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  <c r="AN210" s="10"/>
      <c r="AO210" s="10"/>
      <c r="AP210" s="10"/>
      <c r="AQ210" s="10"/>
    </row>
    <row r="211" spans="1:43" s="11" customFormat="1" ht="12.75">
      <c r="A211" s="10"/>
      <c r="G211" s="12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  <c r="AN211" s="10"/>
      <c r="AO211" s="10"/>
      <c r="AP211" s="10"/>
      <c r="AQ211" s="10"/>
    </row>
    <row r="212" spans="1:43" s="11" customFormat="1" ht="12.75">
      <c r="A212" s="10"/>
      <c r="G212" s="12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  <c r="AN212" s="10"/>
      <c r="AO212" s="10"/>
      <c r="AP212" s="10"/>
      <c r="AQ212" s="10"/>
    </row>
    <row r="213" spans="1:43" s="11" customFormat="1" ht="12.75">
      <c r="A213" s="10"/>
      <c r="G213" s="12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  <c r="AN213" s="10"/>
      <c r="AO213" s="10"/>
      <c r="AP213" s="10"/>
      <c r="AQ213" s="10"/>
    </row>
    <row r="214" spans="1:43" s="11" customFormat="1" ht="12.75">
      <c r="A214" s="10"/>
      <c r="G214" s="12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10"/>
      <c r="AL214" s="10"/>
      <c r="AM214" s="10"/>
      <c r="AN214" s="10"/>
      <c r="AO214" s="10"/>
      <c r="AP214" s="10"/>
      <c r="AQ214" s="10"/>
    </row>
    <row r="215" spans="1:43" s="11" customFormat="1" ht="12.75">
      <c r="A215" s="10"/>
      <c r="G215" s="12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/>
    </row>
    <row r="216" spans="1:43" s="11" customFormat="1" ht="12.75">
      <c r="A216" s="10"/>
      <c r="G216" s="12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</row>
    <row r="217" spans="1:43" s="11" customFormat="1" ht="12.75">
      <c r="A217" s="10"/>
      <c r="G217" s="12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10"/>
      <c r="AO217" s="10"/>
      <c r="AP217" s="10"/>
      <c r="AQ217" s="10"/>
    </row>
    <row r="218" spans="1:43" s="11" customFormat="1" ht="12.75">
      <c r="A218" s="10"/>
      <c r="G218" s="12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  <c r="AL218" s="10"/>
      <c r="AM218" s="10"/>
      <c r="AN218" s="10"/>
      <c r="AO218" s="10"/>
      <c r="AP218" s="10"/>
      <c r="AQ218" s="10"/>
    </row>
    <row r="219" spans="1:43" s="11" customFormat="1" ht="12.75">
      <c r="A219" s="10"/>
      <c r="G219" s="12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  <c r="AL219" s="10"/>
      <c r="AM219" s="10"/>
      <c r="AN219" s="10"/>
      <c r="AO219" s="10"/>
      <c r="AP219" s="10"/>
      <c r="AQ219" s="10"/>
    </row>
    <row r="220" spans="1:43" s="11" customFormat="1" ht="12.75">
      <c r="A220" s="10"/>
      <c r="G220" s="12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</row>
    <row r="221" spans="1:43" s="11" customFormat="1" ht="12.75">
      <c r="A221" s="10"/>
      <c r="G221" s="12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  <c r="AL221" s="10"/>
      <c r="AM221" s="10"/>
      <c r="AN221" s="10"/>
      <c r="AO221" s="10"/>
      <c r="AP221" s="10"/>
      <c r="AQ221" s="10"/>
    </row>
    <row r="222" spans="1:43" s="11" customFormat="1" ht="12.75">
      <c r="A222" s="10"/>
      <c r="G222" s="12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  <c r="AL222" s="10"/>
      <c r="AM222" s="10"/>
      <c r="AN222" s="10"/>
      <c r="AO222" s="10"/>
      <c r="AP222" s="10"/>
      <c r="AQ222" s="10"/>
    </row>
    <row r="223" spans="1:43" s="11" customFormat="1" ht="12.75">
      <c r="A223" s="10"/>
      <c r="G223" s="12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  <c r="AK223" s="10"/>
      <c r="AL223" s="10"/>
      <c r="AM223" s="10"/>
      <c r="AN223" s="10"/>
      <c r="AO223" s="10"/>
      <c r="AP223" s="10"/>
      <c r="AQ223" s="10"/>
    </row>
    <row r="224" spans="1:43" s="11" customFormat="1" ht="12.75">
      <c r="A224" s="10"/>
      <c r="G224" s="12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  <c r="AL224" s="10"/>
      <c r="AM224" s="10"/>
      <c r="AN224" s="10"/>
      <c r="AO224" s="10"/>
      <c r="AP224" s="10"/>
      <c r="AQ224" s="10"/>
    </row>
    <row r="225" spans="1:43" s="11" customFormat="1" ht="12.75">
      <c r="A225" s="10"/>
      <c r="G225" s="12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  <c r="AK225" s="10"/>
      <c r="AL225" s="10"/>
      <c r="AM225" s="10"/>
      <c r="AN225" s="10"/>
      <c r="AO225" s="10"/>
      <c r="AP225" s="10"/>
      <c r="AQ225" s="10"/>
    </row>
    <row r="226" spans="1:43" s="11" customFormat="1" ht="12.75">
      <c r="A226" s="10"/>
      <c r="G226" s="12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  <c r="AN226" s="10"/>
      <c r="AO226" s="10"/>
      <c r="AP226" s="10"/>
      <c r="AQ226" s="10"/>
    </row>
    <row r="227" spans="1:43" s="11" customFormat="1" ht="12.75">
      <c r="A227" s="10"/>
      <c r="G227" s="12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  <c r="AK227" s="10"/>
      <c r="AL227" s="10"/>
      <c r="AM227" s="10"/>
      <c r="AN227" s="10"/>
      <c r="AO227" s="10"/>
      <c r="AP227" s="10"/>
      <c r="AQ227" s="10"/>
    </row>
    <row r="228" spans="1:43" s="11" customFormat="1" ht="12.75">
      <c r="A228" s="10"/>
      <c r="G228" s="12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  <c r="AK228" s="10"/>
      <c r="AL228" s="10"/>
      <c r="AM228" s="10"/>
      <c r="AN228" s="10"/>
      <c r="AO228" s="10"/>
      <c r="AP228" s="10"/>
      <c r="AQ228" s="10"/>
    </row>
    <row r="229" spans="1:43" s="11" customFormat="1" ht="12.75">
      <c r="A229" s="10"/>
      <c r="G229" s="12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  <c r="AK229" s="10"/>
      <c r="AL229" s="10"/>
      <c r="AM229" s="10"/>
      <c r="AN229" s="10"/>
      <c r="AO229" s="10"/>
      <c r="AP229" s="10"/>
      <c r="AQ229" s="10"/>
    </row>
    <row r="230" spans="1:43" s="11" customFormat="1" ht="12.75">
      <c r="A230" s="10"/>
      <c r="G230" s="12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  <c r="AK230" s="10"/>
      <c r="AL230" s="10"/>
      <c r="AM230" s="10"/>
      <c r="AN230" s="10"/>
      <c r="AO230" s="10"/>
      <c r="AP230" s="10"/>
      <c r="AQ230" s="10"/>
    </row>
    <row r="231" spans="1:43" s="11" customFormat="1" ht="12.75">
      <c r="A231" s="10"/>
      <c r="G231" s="12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  <c r="AK231" s="10"/>
      <c r="AL231" s="10"/>
      <c r="AM231" s="10"/>
      <c r="AN231" s="10"/>
      <c r="AO231" s="10"/>
      <c r="AP231" s="10"/>
      <c r="AQ231" s="10"/>
    </row>
    <row r="232" spans="1:43" s="11" customFormat="1" ht="12.75">
      <c r="A232" s="10"/>
      <c r="G232" s="12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  <c r="AK232" s="10"/>
      <c r="AL232" s="10"/>
      <c r="AM232" s="10"/>
      <c r="AN232" s="10"/>
      <c r="AO232" s="10"/>
      <c r="AP232" s="10"/>
      <c r="AQ232" s="10"/>
    </row>
    <row r="233" spans="1:43" s="11" customFormat="1" ht="12.75">
      <c r="A233" s="10"/>
      <c r="G233" s="12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  <c r="AK233" s="10"/>
      <c r="AL233" s="10"/>
      <c r="AM233" s="10"/>
      <c r="AN233" s="10"/>
      <c r="AO233" s="10"/>
      <c r="AP233" s="10"/>
      <c r="AQ233" s="10"/>
    </row>
    <row r="234" spans="1:43" s="11" customFormat="1" ht="12.75">
      <c r="A234" s="10"/>
      <c r="G234" s="12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10"/>
      <c r="AL234" s="10"/>
      <c r="AM234" s="10"/>
      <c r="AN234" s="10"/>
      <c r="AO234" s="10"/>
      <c r="AP234" s="10"/>
      <c r="AQ234" s="10"/>
    </row>
    <row r="235" spans="1:43" s="11" customFormat="1" ht="12.75">
      <c r="A235" s="10"/>
      <c r="G235" s="12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  <c r="AK235" s="10"/>
      <c r="AL235" s="10"/>
      <c r="AM235" s="10"/>
      <c r="AN235" s="10"/>
      <c r="AO235" s="10"/>
      <c r="AP235" s="10"/>
      <c r="AQ235" s="10"/>
    </row>
    <row r="236" spans="1:43" s="11" customFormat="1" ht="12.75">
      <c r="A236" s="10"/>
      <c r="G236" s="12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  <c r="AK236" s="10"/>
      <c r="AL236" s="10"/>
      <c r="AM236" s="10"/>
      <c r="AN236" s="10"/>
      <c r="AO236" s="10"/>
      <c r="AP236" s="10"/>
      <c r="AQ236" s="10"/>
    </row>
    <row r="237" spans="1:43" s="11" customFormat="1" ht="12.75">
      <c r="A237" s="10"/>
      <c r="G237" s="12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  <c r="AK237" s="10"/>
      <c r="AL237" s="10"/>
      <c r="AM237" s="10"/>
      <c r="AN237" s="10"/>
      <c r="AO237" s="10"/>
      <c r="AP237" s="10"/>
      <c r="AQ237" s="10"/>
    </row>
    <row r="238" spans="1:43" s="11" customFormat="1" ht="12.75">
      <c r="A238" s="10"/>
      <c r="G238" s="12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  <c r="AK238" s="10"/>
      <c r="AL238" s="10"/>
      <c r="AM238" s="10"/>
      <c r="AN238" s="10"/>
      <c r="AO238" s="10"/>
      <c r="AP238" s="10"/>
      <c r="AQ238" s="10"/>
    </row>
    <row r="239" spans="1:43" s="11" customFormat="1" ht="12.75">
      <c r="A239" s="10"/>
      <c r="G239" s="12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  <c r="AK239" s="10"/>
      <c r="AL239" s="10"/>
      <c r="AM239" s="10"/>
      <c r="AN239" s="10"/>
      <c r="AO239" s="10"/>
      <c r="AP239" s="10"/>
      <c r="AQ239" s="10"/>
    </row>
    <row r="240" spans="1:43" s="11" customFormat="1" ht="12.75">
      <c r="A240" s="10"/>
      <c r="G240" s="12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  <c r="AJ240" s="10"/>
      <c r="AK240" s="10"/>
      <c r="AL240" s="10"/>
      <c r="AM240" s="10"/>
      <c r="AN240" s="10"/>
      <c r="AO240" s="10"/>
      <c r="AP240" s="10"/>
      <c r="AQ240" s="10"/>
    </row>
    <row r="241" spans="1:43" s="11" customFormat="1" ht="12.75">
      <c r="A241" s="10"/>
      <c r="G241" s="12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  <c r="AO241" s="10"/>
      <c r="AP241" s="10"/>
      <c r="AQ241" s="10"/>
    </row>
    <row r="242" spans="1:43" s="11" customFormat="1" ht="12.75">
      <c r="A242" s="10"/>
      <c r="G242" s="12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  <c r="AI242" s="10"/>
      <c r="AJ242" s="10"/>
      <c r="AK242" s="10"/>
      <c r="AL242" s="10"/>
      <c r="AM242" s="10"/>
      <c r="AN242" s="10"/>
      <c r="AO242" s="10"/>
      <c r="AP242" s="10"/>
      <c r="AQ242" s="10"/>
    </row>
    <row r="243" spans="1:43" s="11" customFormat="1" ht="12.75">
      <c r="A243" s="10"/>
      <c r="G243" s="12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  <c r="AI243" s="10"/>
      <c r="AJ243" s="10"/>
      <c r="AK243" s="10"/>
      <c r="AL243" s="10"/>
      <c r="AM243" s="10"/>
      <c r="AN243" s="10"/>
      <c r="AO243" s="10"/>
      <c r="AP243" s="10"/>
      <c r="AQ243" s="10"/>
    </row>
    <row r="244" spans="1:43" s="11" customFormat="1" ht="12.75">
      <c r="A244" s="10"/>
      <c r="G244" s="12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  <c r="AI244" s="10"/>
      <c r="AJ244" s="10"/>
      <c r="AK244" s="10"/>
      <c r="AL244" s="10"/>
      <c r="AM244" s="10"/>
      <c r="AN244" s="10"/>
      <c r="AO244" s="10"/>
      <c r="AP244" s="10"/>
      <c r="AQ244" s="10"/>
    </row>
    <row r="245" spans="1:43" s="11" customFormat="1" ht="12.75">
      <c r="A245" s="10"/>
      <c r="G245" s="12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  <c r="AI245" s="10"/>
      <c r="AJ245" s="10"/>
      <c r="AK245" s="10"/>
      <c r="AL245" s="10"/>
      <c r="AM245" s="10"/>
      <c r="AN245" s="10"/>
      <c r="AO245" s="10"/>
      <c r="AP245" s="10"/>
      <c r="AQ245" s="10"/>
    </row>
    <row r="246" spans="1:43" s="11" customFormat="1" ht="12.75">
      <c r="A246" s="10"/>
      <c r="G246" s="12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  <c r="AI246" s="10"/>
      <c r="AJ246" s="10"/>
      <c r="AK246" s="10"/>
      <c r="AL246" s="10"/>
      <c r="AM246" s="10"/>
      <c r="AN246" s="10"/>
      <c r="AO246" s="10"/>
      <c r="AP246" s="10"/>
      <c r="AQ246" s="10"/>
    </row>
    <row r="247" spans="1:43" s="11" customFormat="1" ht="12.75">
      <c r="A247" s="10"/>
      <c r="G247" s="12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  <c r="AI247" s="10"/>
      <c r="AJ247" s="10"/>
      <c r="AK247" s="10"/>
      <c r="AL247" s="10"/>
      <c r="AM247" s="10"/>
      <c r="AN247" s="10"/>
      <c r="AO247" s="10"/>
      <c r="AP247" s="10"/>
      <c r="AQ247" s="10"/>
    </row>
    <row r="248" spans="1:43" s="11" customFormat="1" ht="12.75">
      <c r="A248" s="10"/>
      <c r="G248" s="12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  <c r="AI248" s="10"/>
      <c r="AJ248" s="10"/>
      <c r="AK248" s="10"/>
      <c r="AL248" s="10"/>
      <c r="AM248" s="10"/>
      <c r="AN248" s="10"/>
      <c r="AO248" s="10"/>
      <c r="AP248" s="10"/>
      <c r="AQ248" s="10"/>
    </row>
    <row r="249" spans="1:43" s="11" customFormat="1" ht="12.75">
      <c r="A249" s="10"/>
      <c r="G249" s="12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  <c r="AI249" s="10"/>
      <c r="AJ249" s="10"/>
      <c r="AK249" s="10"/>
      <c r="AL249" s="10"/>
      <c r="AM249" s="10"/>
      <c r="AN249" s="10"/>
      <c r="AO249" s="10"/>
      <c r="AP249" s="10"/>
      <c r="AQ249" s="10"/>
    </row>
    <row r="250" spans="1:43" s="11" customFormat="1" ht="12.75">
      <c r="A250" s="10"/>
      <c r="G250" s="12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  <c r="AI250" s="10"/>
      <c r="AJ250" s="10"/>
      <c r="AK250" s="10"/>
      <c r="AL250" s="10"/>
      <c r="AM250" s="10"/>
      <c r="AN250" s="10"/>
      <c r="AO250" s="10"/>
      <c r="AP250" s="10"/>
      <c r="AQ250" s="10"/>
    </row>
    <row r="251" spans="1:43" s="11" customFormat="1" ht="12.75">
      <c r="A251" s="10"/>
      <c r="G251" s="12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  <c r="AI251" s="10"/>
      <c r="AJ251" s="10"/>
      <c r="AK251" s="10"/>
      <c r="AL251" s="10"/>
      <c r="AM251" s="10"/>
      <c r="AN251" s="10"/>
      <c r="AO251" s="10"/>
      <c r="AP251" s="10"/>
      <c r="AQ251" s="10"/>
    </row>
    <row r="252" spans="1:43" s="11" customFormat="1" ht="12.75">
      <c r="A252" s="10"/>
      <c r="G252" s="12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  <c r="AI252" s="10"/>
      <c r="AJ252" s="10"/>
      <c r="AK252" s="10"/>
      <c r="AL252" s="10"/>
      <c r="AM252" s="10"/>
      <c r="AN252" s="10"/>
      <c r="AO252" s="10"/>
      <c r="AP252" s="10"/>
      <c r="AQ252" s="10"/>
    </row>
    <row r="253" spans="1:43" s="11" customFormat="1" ht="12.75">
      <c r="A253" s="10"/>
      <c r="G253" s="12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  <c r="AI253" s="10"/>
      <c r="AJ253" s="10"/>
      <c r="AK253" s="10"/>
      <c r="AL253" s="10"/>
      <c r="AM253" s="10"/>
      <c r="AN253" s="10"/>
      <c r="AO253" s="10"/>
      <c r="AP253" s="10"/>
      <c r="AQ253" s="10"/>
    </row>
    <row r="254" spans="1:43" s="11" customFormat="1" ht="12.75">
      <c r="A254" s="10"/>
      <c r="G254" s="12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  <c r="AH254" s="10"/>
      <c r="AI254" s="10"/>
      <c r="AJ254" s="10"/>
      <c r="AK254" s="10"/>
      <c r="AL254" s="10"/>
      <c r="AM254" s="10"/>
      <c r="AN254" s="10"/>
      <c r="AO254" s="10"/>
      <c r="AP254" s="10"/>
      <c r="AQ254" s="10"/>
    </row>
    <row r="255" spans="1:43" s="11" customFormat="1" ht="12.75">
      <c r="A255" s="10"/>
      <c r="G255" s="12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  <c r="AH255" s="10"/>
      <c r="AI255" s="10"/>
      <c r="AJ255" s="10"/>
      <c r="AK255" s="10"/>
      <c r="AL255" s="10"/>
      <c r="AM255" s="10"/>
      <c r="AN255" s="10"/>
      <c r="AO255" s="10"/>
      <c r="AP255" s="10"/>
      <c r="AQ255" s="10"/>
    </row>
    <row r="256" spans="1:43" s="11" customFormat="1" ht="12.75">
      <c r="A256" s="10"/>
      <c r="G256" s="12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  <c r="AI256" s="10"/>
      <c r="AJ256" s="10"/>
      <c r="AK256" s="10"/>
      <c r="AL256" s="10"/>
      <c r="AM256" s="10"/>
      <c r="AN256" s="10"/>
      <c r="AO256" s="10"/>
      <c r="AP256" s="10"/>
      <c r="AQ256" s="10"/>
    </row>
    <row r="257" spans="1:43" s="11" customFormat="1" ht="12.75">
      <c r="A257" s="10"/>
      <c r="G257" s="12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  <c r="AH257" s="10"/>
      <c r="AI257" s="10"/>
      <c r="AJ257" s="10"/>
      <c r="AK257" s="10"/>
      <c r="AL257" s="10"/>
      <c r="AM257" s="10"/>
      <c r="AN257" s="10"/>
      <c r="AO257" s="10"/>
      <c r="AP257" s="10"/>
      <c r="AQ257" s="10"/>
    </row>
    <row r="258" spans="1:43" s="11" customFormat="1" ht="12.75">
      <c r="A258" s="10"/>
      <c r="G258" s="12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  <c r="AH258" s="10"/>
      <c r="AI258" s="10"/>
      <c r="AJ258" s="10"/>
      <c r="AK258" s="10"/>
      <c r="AL258" s="10"/>
      <c r="AM258" s="10"/>
      <c r="AN258" s="10"/>
      <c r="AO258" s="10"/>
      <c r="AP258" s="10"/>
      <c r="AQ258" s="10"/>
    </row>
    <row r="259" spans="1:43" s="11" customFormat="1" ht="12.75">
      <c r="A259" s="10"/>
      <c r="G259" s="12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10"/>
      <c r="AH259" s="10"/>
      <c r="AI259" s="10"/>
      <c r="AJ259" s="10"/>
      <c r="AK259" s="10"/>
      <c r="AL259" s="10"/>
      <c r="AM259" s="10"/>
      <c r="AN259" s="10"/>
      <c r="AO259" s="10"/>
      <c r="AP259" s="10"/>
      <c r="AQ259" s="10"/>
    </row>
    <row r="260" spans="1:43" s="11" customFormat="1" ht="12.75">
      <c r="A260" s="10"/>
      <c r="G260" s="12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10"/>
      <c r="AH260" s="10"/>
      <c r="AI260" s="10"/>
      <c r="AJ260" s="10"/>
      <c r="AK260" s="10"/>
      <c r="AL260" s="10"/>
      <c r="AM260" s="10"/>
      <c r="AN260" s="10"/>
      <c r="AO260" s="10"/>
      <c r="AP260" s="10"/>
      <c r="AQ260" s="10"/>
    </row>
    <row r="261" spans="1:43" s="11" customFormat="1" ht="12.75">
      <c r="A261" s="10"/>
      <c r="G261" s="12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  <c r="AG261" s="10"/>
      <c r="AH261" s="10"/>
      <c r="AI261" s="10"/>
      <c r="AJ261" s="10"/>
      <c r="AK261" s="10"/>
      <c r="AL261" s="10"/>
      <c r="AM261" s="10"/>
      <c r="AN261" s="10"/>
      <c r="AO261" s="10"/>
      <c r="AP261" s="10"/>
      <c r="AQ261" s="10"/>
    </row>
    <row r="262" spans="1:43" s="11" customFormat="1" ht="12.75">
      <c r="A262" s="10"/>
      <c r="G262" s="12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10"/>
      <c r="AH262" s="10"/>
      <c r="AI262" s="10"/>
      <c r="AJ262" s="10"/>
      <c r="AK262" s="10"/>
      <c r="AL262" s="10"/>
      <c r="AM262" s="10"/>
      <c r="AN262" s="10"/>
      <c r="AO262" s="10"/>
      <c r="AP262" s="10"/>
      <c r="AQ262" s="10"/>
    </row>
    <row r="263" spans="1:43" s="11" customFormat="1" ht="12.75">
      <c r="A263" s="10"/>
      <c r="G263" s="12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10"/>
      <c r="AH263" s="10"/>
      <c r="AI263" s="10"/>
      <c r="AJ263" s="10"/>
      <c r="AK263" s="10"/>
      <c r="AL263" s="10"/>
      <c r="AM263" s="10"/>
      <c r="AN263" s="10"/>
      <c r="AO263" s="10"/>
      <c r="AP263" s="10"/>
      <c r="AQ263" s="10"/>
    </row>
    <row r="264" spans="1:43" s="11" customFormat="1" ht="12.75">
      <c r="A264" s="10"/>
      <c r="G264" s="12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  <c r="AH264" s="10"/>
      <c r="AI264" s="10"/>
      <c r="AJ264" s="10"/>
      <c r="AK264" s="10"/>
      <c r="AL264" s="10"/>
      <c r="AM264" s="10"/>
      <c r="AN264" s="10"/>
      <c r="AO264" s="10"/>
      <c r="AP264" s="10"/>
      <c r="AQ264" s="10"/>
    </row>
    <row r="265" spans="1:43" s="11" customFormat="1" ht="12.75">
      <c r="A265" s="10"/>
      <c r="G265" s="12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  <c r="AG265" s="10"/>
      <c r="AH265" s="10"/>
      <c r="AI265" s="10"/>
      <c r="AJ265" s="10"/>
      <c r="AK265" s="10"/>
      <c r="AL265" s="10"/>
      <c r="AM265" s="10"/>
      <c r="AN265" s="10"/>
      <c r="AO265" s="10"/>
      <c r="AP265" s="10"/>
      <c r="AQ265" s="10"/>
    </row>
    <row r="266" spans="1:43" s="11" customFormat="1" ht="12.75">
      <c r="A266" s="10"/>
      <c r="G266" s="12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  <c r="AH266" s="10"/>
      <c r="AI266" s="10"/>
      <c r="AJ266" s="10"/>
      <c r="AK266" s="10"/>
      <c r="AL266" s="10"/>
      <c r="AM266" s="10"/>
      <c r="AN266" s="10"/>
      <c r="AO266" s="10"/>
      <c r="AP266" s="10"/>
      <c r="AQ266" s="10"/>
    </row>
    <row r="267" spans="1:43" s="11" customFormat="1" ht="12.75">
      <c r="A267" s="10"/>
      <c r="G267" s="12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10"/>
      <c r="AH267" s="10"/>
      <c r="AI267" s="10"/>
      <c r="AJ267" s="10"/>
      <c r="AK267" s="10"/>
      <c r="AL267" s="10"/>
      <c r="AM267" s="10"/>
      <c r="AN267" s="10"/>
      <c r="AO267" s="10"/>
      <c r="AP267" s="10"/>
      <c r="AQ267" s="10"/>
    </row>
    <row r="268" spans="1:43" s="11" customFormat="1" ht="12.75">
      <c r="A268" s="10"/>
      <c r="G268" s="12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  <c r="AG268" s="10"/>
      <c r="AH268" s="10"/>
      <c r="AI268" s="10"/>
      <c r="AJ268" s="10"/>
      <c r="AK268" s="10"/>
      <c r="AL268" s="10"/>
      <c r="AM268" s="10"/>
      <c r="AN268" s="10"/>
      <c r="AO268" s="10"/>
      <c r="AP268" s="10"/>
      <c r="AQ268" s="10"/>
    </row>
    <row r="269" spans="1:43" s="11" customFormat="1" ht="12.75">
      <c r="A269" s="10"/>
      <c r="G269" s="12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  <c r="AG269" s="10"/>
      <c r="AH269" s="10"/>
      <c r="AI269" s="10"/>
      <c r="AJ269" s="10"/>
      <c r="AK269" s="10"/>
      <c r="AL269" s="10"/>
      <c r="AM269" s="10"/>
      <c r="AN269" s="10"/>
      <c r="AO269" s="10"/>
      <c r="AP269" s="10"/>
      <c r="AQ269" s="10"/>
    </row>
    <row r="270" spans="1:43" s="11" customFormat="1" ht="12.75">
      <c r="A270" s="10"/>
      <c r="G270" s="12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  <c r="AG270" s="10"/>
      <c r="AH270" s="10"/>
      <c r="AI270" s="10"/>
      <c r="AJ270" s="10"/>
      <c r="AK270" s="10"/>
      <c r="AL270" s="10"/>
      <c r="AM270" s="10"/>
      <c r="AN270" s="10"/>
      <c r="AO270" s="10"/>
      <c r="AP270" s="10"/>
      <c r="AQ270" s="10"/>
    </row>
    <row r="271" spans="1:43" s="11" customFormat="1" ht="12.75">
      <c r="A271" s="10"/>
      <c r="G271" s="12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  <c r="AG271" s="10"/>
      <c r="AH271" s="10"/>
      <c r="AI271" s="10"/>
      <c r="AJ271" s="10"/>
      <c r="AK271" s="10"/>
      <c r="AL271" s="10"/>
      <c r="AM271" s="10"/>
      <c r="AN271" s="10"/>
      <c r="AO271" s="10"/>
      <c r="AP271" s="10"/>
      <c r="AQ271" s="10"/>
    </row>
    <row r="272" spans="1:43" s="11" customFormat="1" ht="12.75">
      <c r="A272" s="10"/>
      <c r="G272" s="12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  <c r="AG272" s="10"/>
      <c r="AH272" s="10"/>
      <c r="AI272" s="10"/>
      <c r="AJ272" s="10"/>
      <c r="AK272" s="10"/>
      <c r="AL272" s="10"/>
      <c r="AM272" s="10"/>
      <c r="AN272" s="10"/>
      <c r="AO272" s="10"/>
      <c r="AP272" s="10"/>
      <c r="AQ272" s="10"/>
    </row>
    <row r="273" spans="1:43" s="11" customFormat="1" ht="12.75">
      <c r="A273" s="10"/>
      <c r="G273" s="12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  <c r="AG273" s="10"/>
      <c r="AH273" s="10"/>
      <c r="AI273" s="10"/>
      <c r="AJ273" s="10"/>
      <c r="AK273" s="10"/>
      <c r="AL273" s="10"/>
      <c r="AM273" s="10"/>
      <c r="AN273" s="10"/>
      <c r="AO273" s="10"/>
      <c r="AP273" s="10"/>
      <c r="AQ273" s="10"/>
    </row>
    <row r="274" spans="1:43" s="11" customFormat="1" ht="12.75">
      <c r="A274" s="10"/>
      <c r="G274" s="12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  <c r="AG274" s="10"/>
      <c r="AH274" s="10"/>
      <c r="AI274" s="10"/>
      <c r="AJ274" s="10"/>
      <c r="AK274" s="10"/>
      <c r="AL274" s="10"/>
      <c r="AM274" s="10"/>
      <c r="AN274" s="10"/>
      <c r="AO274" s="10"/>
      <c r="AP274" s="10"/>
      <c r="AQ274" s="10"/>
    </row>
    <row r="275" spans="1:43" s="11" customFormat="1" ht="12.75">
      <c r="A275" s="10"/>
      <c r="G275" s="12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  <c r="AG275" s="10"/>
      <c r="AH275" s="10"/>
      <c r="AI275" s="10"/>
      <c r="AJ275" s="10"/>
      <c r="AK275" s="10"/>
      <c r="AL275" s="10"/>
      <c r="AM275" s="10"/>
      <c r="AN275" s="10"/>
      <c r="AO275" s="10"/>
      <c r="AP275" s="10"/>
      <c r="AQ275" s="10"/>
    </row>
    <row r="276" spans="1:43" s="11" customFormat="1" ht="12.75">
      <c r="A276" s="10"/>
      <c r="G276" s="12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  <c r="AG276" s="10"/>
      <c r="AH276" s="10"/>
      <c r="AI276" s="10"/>
      <c r="AJ276" s="10"/>
      <c r="AK276" s="10"/>
      <c r="AL276" s="10"/>
      <c r="AM276" s="10"/>
      <c r="AN276" s="10"/>
      <c r="AO276" s="10"/>
      <c r="AP276" s="10"/>
      <c r="AQ276" s="10"/>
    </row>
    <row r="277" spans="1:43" s="11" customFormat="1" ht="12.75">
      <c r="A277" s="10"/>
      <c r="G277" s="12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  <c r="AG277" s="10"/>
      <c r="AH277" s="10"/>
      <c r="AI277" s="10"/>
      <c r="AJ277" s="10"/>
      <c r="AK277" s="10"/>
      <c r="AL277" s="10"/>
      <c r="AM277" s="10"/>
      <c r="AN277" s="10"/>
      <c r="AO277" s="10"/>
      <c r="AP277" s="10"/>
      <c r="AQ277" s="10"/>
    </row>
    <row r="278" spans="1:43" s="11" customFormat="1" ht="12.75">
      <c r="A278" s="10"/>
      <c r="G278" s="12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  <c r="AG278" s="10"/>
      <c r="AH278" s="10"/>
      <c r="AI278" s="10"/>
      <c r="AJ278" s="10"/>
      <c r="AK278" s="10"/>
      <c r="AL278" s="10"/>
      <c r="AM278" s="10"/>
      <c r="AN278" s="10"/>
      <c r="AO278" s="10"/>
      <c r="AP278" s="10"/>
      <c r="AQ278" s="10"/>
    </row>
    <row r="279" spans="1:43" s="11" customFormat="1" ht="12.75">
      <c r="A279" s="10"/>
      <c r="G279" s="12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  <c r="AG279" s="10"/>
      <c r="AH279" s="10"/>
      <c r="AI279" s="10"/>
      <c r="AJ279" s="10"/>
      <c r="AK279" s="10"/>
      <c r="AL279" s="10"/>
      <c r="AM279" s="10"/>
      <c r="AN279" s="10"/>
      <c r="AO279" s="10"/>
      <c r="AP279" s="10"/>
      <c r="AQ279" s="10"/>
    </row>
    <row r="280" spans="1:43" s="11" customFormat="1" ht="12.75">
      <c r="A280" s="10"/>
      <c r="G280" s="12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  <c r="AF280" s="10"/>
      <c r="AG280" s="10"/>
      <c r="AH280" s="10"/>
      <c r="AI280" s="10"/>
      <c r="AJ280" s="10"/>
      <c r="AK280" s="10"/>
      <c r="AL280" s="10"/>
      <c r="AM280" s="10"/>
      <c r="AN280" s="10"/>
      <c r="AO280" s="10"/>
      <c r="AP280" s="10"/>
      <c r="AQ280" s="10"/>
    </row>
    <row r="281" spans="1:43" s="11" customFormat="1" ht="12.75">
      <c r="A281" s="10"/>
      <c r="G281" s="12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F281" s="10"/>
      <c r="AG281" s="10"/>
      <c r="AH281" s="10"/>
      <c r="AI281" s="10"/>
      <c r="AJ281" s="10"/>
      <c r="AK281" s="10"/>
      <c r="AL281" s="10"/>
      <c r="AM281" s="10"/>
      <c r="AN281" s="10"/>
      <c r="AO281" s="10"/>
      <c r="AP281" s="10"/>
      <c r="AQ281" s="10"/>
    </row>
    <row r="282" spans="1:43" s="11" customFormat="1" ht="12.75">
      <c r="A282" s="10"/>
      <c r="G282" s="12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  <c r="AG282" s="10"/>
      <c r="AH282" s="10"/>
      <c r="AI282" s="10"/>
      <c r="AJ282" s="10"/>
      <c r="AK282" s="10"/>
      <c r="AL282" s="10"/>
      <c r="AM282" s="10"/>
      <c r="AN282" s="10"/>
      <c r="AO282" s="10"/>
      <c r="AP282" s="10"/>
      <c r="AQ282" s="10"/>
    </row>
    <row r="283" spans="1:43" s="11" customFormat="1" ht="12.75">
      <c r="A283" s="10"/>
      <c r="G283" s="12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  <c r="AF283" s="10"/>
      <c r="AG283" s="10"/>
      <c r="AH283" s="10"/>
      <c r="AI283" s="10"/>
      <c r="AJ283" s="10"/>
      <c r="AK283" s="10"/>
      <c r="AL283" s="10"/>
      <c r="AM283" s="10"/>
      <c r="AN283" s="10"/>
      <c r="AO283" s="10"/>
      <c r="AP283" s="10"/>
      <c r="AQ283" s="10"/>
    </row>
    <row r="284" spans="1:43" s="11" customFormat="1" ht="12.75">
      <c r="A284" s="10"/>
      <c r="G284" s="12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  <c r="AF284" s="10"/>
      <c r="AG284" s="10"/>
      <c r="AH284" s="10"/>
      <c r="AI284" s="10"/>
      <c r="AJ284" s="10"/>
      <c r="AK284" s="10"/>
      <c r="AL284" s="10"/>
      <c r="AM284" s="10"/>
      <c r="AN284" s="10"/>
      <c r="AO284" s="10"/>
      <c r="AP284" s="10"/>
      <c r="AQ284" s="10"/>
    </row>
    <row r="285" spans="1:43" s="11" customFormat="1" ht="12.75">
      <c r="A285" s="10"/>
      <c r="G285" s="12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  <c r="AF285" s="10"/>
      <c r="AG285" s="10"/>
      <c r="AH285" s="10"/>
      <c r="AI285" s="10"/>
      <c r="AJ285" s="10"/>
      <c r="AK285" s="10"/>
      <c r="AL285" s="10"/>
      <c r="AM285" s="10"/>
      <c r="AN285" s="10"/>
      <c r="AO285" s="10"/>
      <c r="AP285" s="10"/>
      <c r="AQ285" s="10"/>
    </row>
    <row r="286" spans="1:43" s="11" customFormat="1" ht="12.75">
      <c r="A286" s="10"/>
      <c r="G286" s="12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  <c r="AF286" s="10"/>
      <c r="AG286" s="10"/>
      <c r="AH286" s="10"/>
      <c r="AI286" s="10"/>
      <c r="AJ286" s="10"/>
      <c r="AK286" s="10"/>
      <c r="AL286" s="10"/>
      <c r="AM286" s="10"/>
      <c r="AN286" s="10"/>
      <c r="AO286" s="10"/>
      <c r="AP286" s="10"/>
      <c r="AQ286" s="10"/>
    </row>
    <row r="287" spans="1:43" s="11" customFormat="1" ht="12.75">
      <c r="A287" s="10"/>
      <c r="G287" s="12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  <c r="AF287" s="10"/>
      <c r="AG287" s="10"/>
      <c r="AH287" s="10"/>
      <c r="AI287" s="10"/>
      <c r="AJ287" s="10"/>
      <c r="AK287" s="10"/>
      <c r="AL287" s="10"/>
      <c r="AM287" s="10"/>
      <c r="AN287" s="10"/>
      <c r="AO287" s="10"/>
      <c r="AP287" s="10"/>
      <c r="AQ287" s="10"/>
    </row>
    <row r="288" spans="1:43" s="11" customFormat="1" ht="12.75">
      <c r="A288" s="10"/>
      <c r="G288" s="12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  <c r="AF288" s="10"/>
      <c r="AG288" s="10"/>
      <c r="AH288" s="10"/>
      <c r="AI288" s="10"/>
      <c r="AJ288" s="10"/>
      <c r="AK288" s="10"/>
      <c r="AL288" s="10"/>
      <c r="AM288" s="10"/>
      <c r="AN288" s="10"/>
      <c r="AO288" s="10"/>
      <c r="AP288" s="10"/>
      <c r="AQ288" s="10"/>
    </row>
    <row r="289" spans="1:43" s="11" customFormat="1" ht="12.75">
      <c r="A289" s="10"/>
      <c r="G289" s="12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  <c r="AE289" s="10"/>
      <c r="AF289" s="10"/>
      <c r="AG289" s="10"/>
      <c r="AH289" s="10"/>
      <c r="AI289" s="10"/>
      <c r="AJ289" s="10"/>
      <c r="AK289" s="10"/>
      <c r="AL289" s="10"/>
      <c r="AM289" s="10"/>
      <c r="AN289" s="10"/>
      <c r="AO289" s="10"/>
      <c r="AP289" s="10"/>
      <c r="AQ289" s="10"/>
    </row>
    <row r="290" spans="1:43" s="11" customFormat="1" ht="12.75">
      <c r="A290" s="10"/>
      <c r="G290" s="12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  <c r="AE290" s="10"/>
      <c r="AF290" s="10"/>
      <c r="AG290" s="10"/>
      <c r="AH290" s="10"/>
      <c r="AI290" s="10"/>
      <c r="AJ290" s="10"/>
      <c r="AK290" s="10"/>
      <c r="AL290" s="10"/>
      <c r="AM290" s="10"/>
      <c r="AN290" s="10"/>
      <c r="AO290" s="10"/>
      <c r="AP290" s="10"/>
      <c r="AQ290" s="10"/>
    </row>
    <row r="291" spans="1:43" s="11" customFormat="1" ht="12.75">
      <c r="A291" s="10"/>
      <c r="G291" s="12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  <c r="AE291" s="10"/>
      <c r="AF291" s="10"/>
      <c r="AG291" s="10"/>
      <c r="AH291" s="10"/>
      <c r="AI291" s="10"/>
      <c r="AJ291" s="10"/>
      <c r="AK291" s="10"/>
      <c r="AL291" s="10"/>
      <c r="AM291" s="10"/>
      <c r="AN291" s="10"/>
      <c r="AO291" s="10"/>
      <c r="AP291" s="10"/>
      <c r="AQ291" s="10"/>
    </row>
    <row r="292" spans="1:43" s="11" customFormat="1" ht="12.75">
      <c r="A292" s="10"/>
      <c r="G292" s="12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  <c r="AC292" s="10"/>
      <c r="AD292" s="10"/>
      <c r="AE292" s="10"/>
      <c r="AF292" s="10"/>
      <c r="AG292" s="10"/>
      <c r="AH292" s="10"/>
      <c r="AI292" s="10"/>
      <c r="AJ292" s="10"/>
      <c r="AK292" s="10"/>
      <c r="AL292" s="10"/>
      <c r="AM292" s="10"/>
      <c r="AN292" s="10"/>
      <c r="AO292" s="10"/>
      <c r="AP292" s="10"/>
      <c r="AQ292" s="10"/>
    </row>
    <row r="293" spans="1:43" s="11" customFormat="1" ht="12.75">
      <c r="A293" s="10"/>
      <c r="G293" s="12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  <c r="AD293" s="10"/>
      <c r="AE293" s="10"/>
      <c r="AF293" s="10"/>
      <c r="AG293" s="10"/>
      <c r="AH293" s="10"/>
      <c r="AI293" s="10"/>
      <c r="AJ293" s="10"/>
      <c r="AK293" s="10"/>
      <c r="AL293" s="10"/>
      <c r="AM293" s="10"/>
      <c r="AN293" s="10"/>
      <c r="AO293" s="10"/>
      <c r="AP293" s="10"/>
      <c r="AQ293" s="10"/>
    </row>
    <row r="294" spans="1:43" s="11" customFormat="1" ht="12.75">
      <c r="A294" s="10"/>
      <c r="G294" s="12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  <c r="AD294" s="10"/>
      <c r="AE294" s="10"/>
      <c r="AF294" s="10"/>
      <c r="AG294" s="10"/>
      <c r="AH294" s="10"/>
      <c r="AI294" s="10"/>
      <c r="AJ294" s="10"/>
      <c r="AK294" s="10"/>
      <c r="AL294" s="10"/>
      <c r="AM294" s="10"/>
      <c r="AN294" s="10"/>
      <c r="AO294" s="10"/>
      <c r="AP294" s="10"/>
      <c r="AQ294" s="10"/>
    </row>
    <row r="295" spans="1:43" s="11" customFormat="1" ht="12.75">
      <c r="A295" s="10"/>
      <c r="G295" s="12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  <c r="AC295" s="10"/>
      <c r="AD295" s="10"/>
      <c r="AE295" s="10"/>
      <c r="AF295" s="10"/>
      <c r="AG295" s="10"/>
      <c r="AH295" s="10"/>
      <c r="AI295" s="10"/>
      <c r="AJ295" s="10"/>
      <c r="AK295" s="10"/>
      <c r="AL295" s="10"/>
      <c r="AM295" s="10"/>
      <c r="AN295" s="10"/>
      <c r="AO295" s="10"/>
      <c r="AP295" s="10"/>
      <c r="AQ295" s="10"/>
    </row>
    <row r="296" spans="1:43" s="11" customFormat="1" ht="12.75">
      <c r="A296" s="10"/>
      <c r="G296" s="12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  <c r="AD296" s="10"/>
      <c r="AE296" s="10"/>
      <c r="AF296" s="10"/>
      <c r="AG296" s="10"/>
      <c r="AH296" s="10"/>
      <c r="AI296" s="10"/>
      <c r="AJ296" s="10"/>
      <c r="AK296" s="10"/>
      <c r="AL296" s="10"/>
      <c r="AM296" s="10"/>
      <c r="AN296" s="10"/>
      <c r="AO296" s="10"/>
      <c r="AP296" s="10"/>
      <c r="AQ296" s="10"/>
    </row>
    <row r="297" spans="1:43" s="11" customFormat="1" ht="12.75">
      <c r="A297" s="10"/>
      <c r="G297" s="12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  <c r="AD297" s="10"/>
      <c r="AE297" s="10"/>
      <c r="AF297" s="10"/>
      <c r="AG297" s="10"/>
      <c r="AH297" s="10"/>
      <c r="AI297" s="10"/>
      <c r="AJ297" s="10"/>
      <c r="AK297" s="10"/>
      <c r="AL297" s="10"/>
      <c r="AM297" s="10"/>
      <c r="AN297" s="10"/>
      <c r="AO297" s="10"/>
      <c r="AP297" s="10"/>
      <c r="AQ297" s="10"/>
    </row>
    <row r="298" spans="1:43" s="11" customFormat="1" ht="12.75">
      <c r="A298" s="10"/>
      <c r="G298" s="12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  <c r="AD298" s="10"/>
      <c r="AE298" s="10"/>
      <c r="AF298" s="10"/>
      <c r="AG298" s="10"/>
      <c r="AH298" s="10"/>
      <c r="AI298" s="10"/>
      <c r="AJ298" s="10"/>
      <c r="AK298" s="10"/>
      <c r="AL298" s="10"/>
      <c r="AM298" s="10"/>
      <c r="AN298" s="10"/>
      <c r="AO298" s="10"/>
      <c r="AP298" s="10"/>
      <c r="AQ298" s="10"/>
    </row>
    <row r="299" spans="1:43" s="11" customFormat="1" ht="12.75">
      <c r="A299" s="10"/>
      <c r="G299" s="12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  <c r="AD299" s="10"/>
      <c r="AE299" s="10"/>
      <c r="AF299" s="10"/>
      <c r="AG299" s="10"/>
      <c r="AH299" s="10"/>
      <c r="AI299" s="10"/>
      <c r="AJ299" s="10"/>
      <c r="AK299" s="10"/>
      <c r="AL299" s="10"/>
      <c r="AM299" s="10"/>
      <c r="AN299" s="10"/>
      <c r="AO299" s="10"/>
      <c r="AP299" s="10"/>
      <c r="AQ299" s="10"/>
    </row>
    <row r="300" spans="1:43" s="11" customFormat="1" ht="12.75">
      <c r="A300" s="10"/>
      <c r="G300" s="12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  <c r="AD300" s="10"/>
      <c r="AE300" s="10"/>
      <c r="AF300" s="10"/>
      <c r="AG300" s="10"/>
      <c r="AH300" s="10"/>
      <c r="AI300" s="10"/>
      <c r="AJ300" s="10"/>
      <c r="AK300" s="10"/>
      <c r="AL300" s="10"/>
      <c r="AM300" s="10"/>
      <c r="AN300" s="10"/>
      <c r="AO300" s="10"/>
      <c r="AP300" s="10"/>
      <c r="AQ300" s="10"/>
    </row>
    <row r="301" spans="1:43" s="11" customFormat="1" ht="12.75">
      <c r="A301" s="10"/>
      <c r="G301" s="12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  <c r="AE301" s="10"/>
      <c r="AF301" s="10"/>
      <c r="AG301" s="10"/>
      <c r="AH301" s="10"/>
      <c r="AI301" s="10"/>
      <c r="AJ301" s="10"/>
      <c r="AK301" s="10"/>
      <c r="AL301" s="10"/>
      <c r="AM301" s="10"/>
      <c r="AN301" s="10"/>
      <c r="AO301" s="10"/>
      <c r="AP301" s="10"/>
      <c r="AQ301" s="10"/>
    </row>
    <row r="302" spans="1:43" s="11" customFormat="1" ht="12.75">
      <c r="A302" s="10"/>
      <c r="G302" s="12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  <c r="AD302" s="10"/>
      <c r="AE302" s="10"/>
      <c r="AF302" s="10"/>
      <c r="AG302" s="10"/>
      <c r="AH302" s="10"/>
      <c r="AI302" s="10"/>
      <c r="AJ302" s="10"/>
      <c r="AK302" s="10"/>
      <c r="AL302" s="10"/>
      <c r="AM302" s="10"/>
      <c r="AN302" s="10"/>
      <c r="AO302" s="10"/>
      <c r="AP302" s="10"/>
      <c r="AQ302" s="10"/>
    </row>
    <row r="303" spans="1:43" s="11" customFormat="1" ht="12.75">
      <c r="A303" s="10"/>
      <c r="G303" s="12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  <c r="AC303" s="10"/>
      <c r="AD303" s="10"/>
      <c r="AE303" s="10"/>
      <c r="AF303" s="10"/>
      <c r="AG303" s="10"/>
      <c r="AH303" s="10"/>
      <c r="AI303" s="10"/>
      <c r="AJ303" s="10"/>
      <c r="AK303" s="10"/>
      <c r="AL303" s="10"/>
      <c r="AM303" s="10"/>
      <c r="AN303" s="10"/>
      <c r="AO303" s="10"/>
      <c r="AP303" s="10"/>
      <c r="AQ303" s="10"/>
    </row>
    <row r="304" spans="1:43" s="11" customFormat="1" ht="12.75">
      <c r="A304" s="10"/>
      <c r="G304" s="12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  <c r="AC304" s="10"/>
      <c r="AD304" s="10"/>
      <c r="AE304" s="10"/>
      <c r="AF304" s="10"/>
      <c r="AG304" s="10"/>
      <c r="AH304" s="10"/>
      <c r="AI304" s="10"/>
      <c r="AJ304" s="10"/>
      <c r="AK304" s="10"/>
      <c r="AL304" s="10"/>
      <c r="AM304" s="10"/>
      <c r="AN304" s="10"/>
      <c r="AO304" s="10"/>
      <c r="AP304" s="10"/>
      <c r="AQ304" s="10"/>
    </row>
    <row r="305" spans="1:43" s="11" customFormat="1" ht="12.75">
      <c r="A305" s="10"/>
      <c r="G305" s="12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  <c r="AC305" s="10"/>
      <c r="AD305" s="10"/>
      <c r="AE305" s="10"/>
      <c r="AF305" s="10"/>
      <c r="AG305" s="10"/>
      <c r="AH305" s="10"/>
      <c r="AI305" s="10"/>
      <c r="AJ305" s="10"/>
      <c r="AK305" s="10"/>
      <c r="AL305" s="10"/>
      <c r="AM305" s="10"/>
      <c r="AN305" s="10"/>
      <c r="AO305" s="10"/>
      <c r="AP305" s="10"/>
      <c r="AQ305" s="10"/>
    </row>
    <row r="306" spans="1:43" s="11" customFormat="1" ht="12.75">
      <c r="A306" s="10"/>
      <c r="G306" s="12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  <c r="AD306" s="10"/>
      <c r="AE306" s="10"/>
      <c r="AF306" s="10"/>
      <c r="AG306" s="10"/>
      <c r="AH306" s="10"/>
      <c r="AI306" s="10"/>
      <c r="AJ306" s="10"/>
      <c r="AK306" s="10"/>
      <c r="AL306" s="10"/>
      <c r="AM306" s="10"/>
      <c r="AN306" s="10"/>
      <c r="AO306" s="10"/>
      <c r="AP306" s="10"/>
      <c r="AQ306" s="10"/>
    </row>
    <row r="307" spans="1:43" s="11" customFormat="1" ht="12.75">
      <c r="A307" s="10"/>
      <c r="G307" s="12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  <c r="AE307" s="10"/>
      <c r="AF307" s="10"/>
      <c r="AG307" s="10"/>
      <c r="AH307" s="10"/>
      <c r="AI307" s="10"/>
      <c r="AJ307" s="10"/>
      <c r="AK307" s="10"/>
      <c r="AL307" s="10"/>
      <c r="AM307" s="10"/>
      <c r="AN307" s="10"/>
      <c r="AO307" s="10"/>
      <c r="AP307" s="10"/>
      <c r="AQ307" s="10"/>
    </row>
    <row r="308" spans="1:43" s="11" customFormat="1" ht="12.75">
      <c r="A308" s="10"/>
      <c r="G308" s="12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  <c r="AA308" s="10"/>
      <c r="AB308" s="10"/>
      <c r="AC308" s="10"/>
      <c r="AD308" s="10"/>
      <c r="AE308" s="10"/>
      <c r="AF308" s="10"/>
      <c r="AG308" s="10"/>
      <c r="AH308" s="10"/>
      <c r="AI308" s="10"/>
      <c r="AJ308" s="10"/>
      <c r="AK308" s="10"/>
      <c r="AL308" s="10"/>
      <c r="AM308" s="10"/>
      <c r="AN308" s="10"/>
      <c r="AO308" s="10"/>
      <c r="AP308" s="10"/>
      <c r="AQ308" s="10"/>
    </row>
    <row r="309" spans="1:43" s="11" customFormat="1" ht="12.75">
      <c r="A309" s="10"/>
      <c r="G309" s="12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  <c r="AA309" s="10"/>
      <c r="AB309" s="10"/>
      <c r="AC309" s="10"/>
      <c r="AD309" s="10"/>
      <c r="AE309" s="10"/>
      <c r="AF309" s="10"/>
      <c r="AG309" s="10"/>
      <c r="AH309" s="10"/>
      <c r="AI309" s="10"/>
      <c r="AJ309" s="10"/>
      <c r="AK309" s="10"/>
      <c r="AL309" s="10"/>
      <c r="AM309" s="10"/>
      <c r="AN309" s="10"/>
      <c r="AO309" s="10"/>
      <c r="AP309" s="10"/>
      <c r="AQ309" s="10"/>
    </row>
    <row r="310" spans="1:43" s="11" customFormat="1" ht="12.75">
      <c r="A310" s="10"/>
      <c r="G310" s="12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  <c r="AA310" s="10"/>
      <c r="AB310" s="10"/>
      <c r="AC310" s="10"/>
      <c r="AD310" s="10"/>
      <c r="AE310" s="10"/>
      <c r="AF310" s="10"/>
      <c r="AG310" s="10"/>
      <c r="AH310" s="10"/>
      <c r="AI310" s="10"/>
      <c r="AJ310" s="10"/>
      <c r="AK310" s="10"/>
      <c r="AL310" s="10"/>
      <c r="AM310" s="10"/>
      <c r="AN310" s="10"/>
      <c r="AO310" s="10"/>
      <c r="AP310" s="10"/>
      <c r="AQ310" s="10"/>
    </row>
    <row r="311" spans="1:43" s="11" customFormat="1" ht="12.75">
      <c r="A311" s="10"/>
      <c r="G311" s="12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  <c r="AA311" s="10"/>
      <c r="AB311" s="10"/>
      <c r="AC311" s="10"/>
      <c r="AD311" s="10"/>
      <c r="AE311" s="10"/>
      <c r="AF311" s="10"/>
      <c r="AG311" s="10"/>
      <c r="AH311" s="10"/>
      <c r="AI311" s="10"/>
      <c r="AJ311" s="10"/>
      <c r="AK311" s="10"/>
      <c r="AL311" s="10"/>
      <c r="AM311" s="10"/>
      <c r="AN311" s="10"/>
      <c r="AO311" s="10"/>
      <c r="AP311" s="10"/>
      <c r="AQ311" s="10"/>
    </row>
    <row r="312" spans="1:43" s="11" customFormat="1" ht="12.75">
      <c r="A312" s="10"/>
      <c r="G312" s="12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  <c r="AA312" s="10"/>
      <c r="AB312" s="10"/>
      <c r="AC312" s="10"/>
      <c r="AD312" s="10"/>
      <c r="AE312" s="10"/>
      <c r="AF312" s="10"/>
      <c r="AG312" s="10"/>
      <c r="AH312" s="10"/>
      <c r="AI312" s="10"/>
      <c r="AJ312" s="10"/>
      <c r="AK312" s="10"/>
      <c r="AL312" s="10"/>
      <c r="AM312" s="10"/>
      <c r="AN312" s="10"/>
      <c r="AO312" s="10"/>
      <c r="AP312" s="10"/>
      <c r="AQ312" s="10"/>
    </row>
    <row r="313" spans="1:43" s="11" customFormat="1" ht="12.75">
      <c r="A313" s="10"/>
      <c r="G313" s="12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  <c r="AA313" s="10"/>
      <c r="AB313" s="10"/>
      <c r="AC313" s="10"/>
      <c r="AD313" s="10"/>
      <c r="AE313" s="10"/>
      <c r="AF313" s="10"/>
      <c r="AG313" s="10"/>
      <c r="AH313" s="10"/>
      <c r="AI313" s="10"/>
      <c r="AJ313" s="10"/>
      <c r="AK313" s="10"/>
      <c r="AL313" s="10"/>
      <c r="AM313" s="10"/>
      <c r="AN313" s="10"/>
      <c r="AO313" s="10"/>
      <c r="AP313" s="10"/>
      <c r="AQ313" s="10"/>
    </row>
    <row r="314" spans="1:43" s="11" customFormat="1" ht="12.75">
      <c r="A314" s="10"/>
      <c r="G314" s="12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  <c r="AA314" s="10"/>
      <c r="AB314" s="10"/>
      <c r="AC314" s="10"/>
      <c r="AD314" s="10"/>
      <c r="AE314" s="10"/>
      <c r="AF314" s="10"/>
      <c r="AG314" s="10"/>
      <c r="AH314" s="10"/>
      <c r="AI314" s="10"/>
      <c r="AJ314" s="10"/>
      <c r="AK314" s="10"/>
      <c r="AL314" s="10"/>
      <c r="AM314" s="10"/>
      <c r="AN314" s="10"/>
      <c r="AO314" s="10"/>
      <c r="AP314" s="10"/>
      <c r="AQ314" s="10"/>
    </row>
    <row r="315" spans="1:43" s="11" customFormat="1" ht="12.75">
      <c r="A315" s="10"/>
      <c r="G315" s="12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  <c r="AA315" s="10"/>
      <c r="AB315" s="10"/>
      <c r="AC315" s="10"/>
      <c r="AD315" s="10"/>
      <c r="AE315" s="10"/>
      <c r="AF315" s="10"/>
      <c r="AG315" s="10"/>
      <c r="AH315" s="10"/>
      <c r="AI315" s="10"/>
      <c r="AJ315" s="10"/>
      <c r="AK315" s="10"/>
      <c r="AL315" s="10"/>
      <c r="AM315" s="10"/>
      <c r="AN315" s="10"/>
      <c r="AO315" s="10"/>
      <c r="AP315" s="10"/>
      <c r="AQ315" s="10"/>
    </row>
    <row r="316" spans="1:43" s="11" customFormat="1" ht="12.75">
      <c r="A316" s="10"/>
      <c r="G316" s="12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  <c r="AA316" s="10"/>
      <c r="AB316" s="10"/>
      <c r="AC316" s="10"/>
      <c r="AD316" s="10"/>
      <c r="AE316" s="10"/>
      <c r="AF316" s="10"/>
      <c r="AG316" s="10"/>
      <c r="AH316" s="10"/>
      <c r="AI316" s="10"/>
      <c r="AJ316" s="10"/>
      <c r="AK316" s="10"/>
      <c r="AL316" s="10"/>
      <c r="AM316" s="10"/>
      <c r="AN316" s="10"/>
      <c r="AO316" s="10"/>
      <c r="AP316" s="10"/>
      <c r="AQ316" s="10"/>
    </row>
    <row r="317" spans="1:43" s="11" customFormat="1" ht="12.75">
      <c r="A317" s="10"/>
      <c r="G317" s="12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  <c r="AA317" s="10"/>
      <c r="AB317" s="10"/>
      <c r="AC317" s="10"/>
      <c r="AD317" s="10"/>
      <c r="AE317" s="10"/>
      <c r="AF317" s="10"/>
      <c r="AG317" s="10"/>
      <c r="AH317" s="10"/>
      <c r="AI317" s="10"/>
      <c r="AJ317" s="10"/>
      <c r="AK317" s="10"/>
      <c r="AL317" s="10"/>
      <c r="AM317" s="10"/>
      <c r="AN317" s="10"/>
      <c r="AO317" s="10"/>
      <c r="AP317" s="10"/>
      <c r="AQ317" s="10"/>
    </row>
    <row r="318" spans="1:43" s="11" customFormat="1" ht="12.75">
      <c r="A318" s="10"/>
      <c r="G318" s="12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  <c r="AA318" s="10"/>
      <c r="AB318" s="10"/>
      <c r="AC318" s="10"/>
      <c r="AD318" s="10"/>
      <c r="AE318" s="10"/>
      <c r="AF318" s="10"/>
      <c r="AG318" s="10"/>
      <c r="AH318" s="10"/>
      <c r="AI318" s="10"/>
      <c r="AJ318" s="10"/>
      <c r="AK318" s="10"/>
      <c r="AL318" s="10"/>
      <c r="AM318" s="10"/>
      <c r="AN318" s="10"/>
      <c r="AO318" s="10"/>
      <c r="AP318" s="10"/>
      <c r="AQ318" s="10"/>
    </row>
    <row r="319" spans="1:43" s="11" customFormat="1" ht="12.75">
      <c r="A319" s="10"/>
      <c r="G319" s="12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  <c r="AA319" s="10"/>
      <c r="AB319" s="10"/>
      <c r="AC319" s="10"/>
      <c r="AD319" s="10"/>
      <c r="AE319" s="10"/>
      <c r="AF319" s="10"/>
      <c r="AG319" s="10"/>
      <c r="AH319" s="10"/>
      <c r="AI319" s="10"/>
      <c r="AJ319" s="10"/>
      <c r="AK319" s="10"/>
      <c r="AL319" s="10"/>
      <c r="AM319" s="10"/>
      <c r="AN319" s="10"/>
      <c r="AO319" s="10"/>
      <c r="AP319" s="10"/>
      <c r="AQ319" s="10"/>
    </row>
    <row r="320" spans="1:43" s="11" customFormat="1" ht="12.75">
      <c r="A320" s="10"/>
      <c r="G320" s="12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  <c r="AA320" s="10"/>
      <c r="AB320" s="10"/>
      <c r="AC320" s="10"/>
      <c r="AD320" s="10"/>
      <c r="AE320" s="10"/>
      <c r="AF320" s="10"/>
      <c r="AG320" s="10"/>
      <c r="AH320" s="10"/>
      <c r="AI320" s="10"/>
      <c r="AJ320" s="10"/>
      <c r="AK320" s="10"/>
      <c r="AL320" s="10"/>
      <c r="AM320" s="10"/>
      <c r="AN320" s="10"/>
      <c r="AO320" s="10"/>
      <c r="AP320" s="10"/>
      <c r="AQ320" s="10"/>
    </row>
    <row r="321" spans="1:43" s="11" customFormat="1" ht="12.75">
      <c r="A321" s="10"/>
      <c r="G321" s="12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  <c r="AA321" s="10"/>
      <c r="AB321" s="10"/>
      <c r="AC321" s="10"/>
      <c r="AD321" s="10"/>
      <c r="AE321" s="10"/>
      <c r="AF321" s="10"/>
      <c r="AG321" s="10"/>
      <c r="AH321" s="10"/>
      <c r="AI321" s="10"/>
      <c r="AJ321" s="10"/>
      <c r="AK321" s="10"/>
      <c r="AL321" s="10"/>
      <c r="AM321" s="10"/>
      <c r="AN321" s="10"/>
      <c r="AO321" s="10"/>
      <c r="AP321" s="10"/>
      <c r="AQ321" s="10"/>
    </row>
    <row r="322" spans="1:43" s="11" customFormat="1" ht="12.75">
      <c r="A322" s="10"/>
      <c r="G322" s="12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  <c r="AA322" s="10"/>
      <c r="AB322" s="10"/>
      <c r="AC322" s="10"/>
      <c r="AD322" s="10"/>
      <c r="AE322" s="10"/>
      <c r="AF322" s="10"/>
      <c r="AG322" s="10"/>
      <c r="AH322" s="10"/>
      <c r="AI322" s="10"/>
      <c r="AJ322" s="10"/>
      <c r="AK322" s="10"/>
      <c r="AL322" s="10"/>
      <c r="AM322" s="10"/>
      <c r="AN322" s="10"/>
      <c r="AO322" s="10"/>
      <c r="AP322" s="10"/>
      <c r="AQ322" s="10"/>
    </row>
    <row r="323" spans="1:43" s="11" customFormat="1" ht="12.75">
      <c r="A323" s="10"/>
      <c r="G323" s="12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  <c r="AA323" s="10"/>
      <c r="AB323" s="10"/>
      <c r="AC323" s="10"/>
      <c r="AD323" s="10"/>
      <c r="AE323" s="10"/>
      <c r="AF323" s="10"/>
      <c r="AG323" s="10"/>
      <c r="AH323" s="10"/>
      <c r="AI323" s="10"/>
      <c r="AJ323" s="10"/>
      <c r="AK323" s="10"/>
      <c r="AL323" s="10"/>
      <c r="AM323" s="10"/>
      <c r="AN323" s="10"/>
      <c r="AO323" s="10"/>
      <c r="AP323" s="10"/>
      <c r="AQ323" s="10"/>
    </row>
    <row r="324" spans="1:43" s="11" customFormat="1" ht="12.75">
      <c r="A324" s="10"/>
      <c r="G324" s="12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  <c r="AA324" s="10"/>
      <c r="AB324" s="10"/>
      <c r="AC324" s="10"/>
      <c r="AD324" s="10"/>
      <c r="AE324" s="10"/>
      <c r="AF324" s="10"/>
      <c r="AG324" s="10"/>
      <c r="AH324" s="10"/>
      <c r="AI324" s="10"/>
      <c r="AJ324" s="10"/>
      <c r="AK324" s="10"/>
      <c r="AL324" s="10"/>
      <c r="AM324" s="10"/>
      <c r="AN324" s="10"/>
      <c r="AO324" s="10"/>
      <c r="AP324" s="10"/>
      <c r="AQ324" s="10"/>
    </row>
    <row r="325" spans="1:43" s="11" customFormat="1" ht="12.75">
      <c r="A325" s="10"/>
      <c r="G325" s="12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  <c r="AA325" s="10"/>
      <c r="AB325" s="10"/>
      <c r="AC325" s="10"/>
      <c r="AD325" s="10"/>
      <c r="AE325" s="10"/>
      <c r="AF325" s="10"/>
      <c r="AG325" s="10"/>
      <c r="AH325" s="10"/>
      <c r="AI325" s="10"/>
      <c r="AJ325" s="10"/>
      <c r="AK325" s="10"/>
      <c r="AL325" s="10"/>
      <c r="AM325" s="10"/>
      <c r="AN325" s="10"/>
      <c r="AO325" s="10"/>
      <c r="AP325" s="10"/>
      <c r="AQ325" s="10"/>
    </row>
    <row r="326" spans="1:43" s="11" customFormat="1" ht="12.75">
      <c r="A326" s="10"/>
      <c r="G326" s="12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  <c r="AA326" s="10"/>
      <c r="AB326" s="10"/>
      <c r="AC326" s="10"/>
      <c r="AD326" s="10"/>
      <c r="AE326" s="10"/>
      <c r="AF326" s="10"/>
      <c r="AG326" s="10"/>
      <c r="AH326" s="10"/>
      <c r="AI326" s="10"/>
      <c r="AJ326" s="10"/>
      <c r="AK326" s="10"/>
      <c r="AL326" s="10"/>
      <c r="AM326" s="10"/>
      <c r="AN326" s="10"/>
      <c r="AO326" s="10"/>
      <c r="AP326" s="10"/>
      <c r="AQ326" s="10"/>
    </row>
    <row r="327" spans="1:43" s="11" customFormat="1" ht="12.75">
      <c r="A327" s="10"/>
      <c r="G327" s="12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  <c r="AA327" s="10"/>
      <c r="AB327" s="10"/>
      <c r="AC327" s="10"/>
      <c r="AD327" s="10"/>
      <c r="AE327" s="10"/>
      <c r="AF327" s="10"/>
      <c r="AG327" s="10"/>
      <c r="AH327" s="10"/>
      <c r="AI327" s="10"/>
      <c r="AJ327" s="10"/>
      <c r="AK327" s="10"/>
      <c r="AL327" s="10"/>
      <c r="AM327" s="10"/>
      <c r="AN327" s="10"/>
      <c r="AO327" s="10"/>
      <c r="AP327" s="10"/>
      <c r="AQ327" s="10"/>
    </row>
    <row r="328" spans="1:43" s="11" customFormat="1" ht="12.75">
      <c r="A328" s="10"/>
      <c r="G328" s="12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  <c r="AA328" s="10"/>
      <c r="AB328" s="10"/>
      <c r="AC328" s="10"/>
      <c r="AD328" s="10"/>
      <c r="AE328" s="10"/>
      <c r="AF328" s="10"/>
      <c r="AG328" s="10"/>
      <c r="AH328" s="10"/>
      <c r="AI328" s="10"/>
      <c r="AJ328" s="10"/>
      <c r="AK328" s="10"/>
      <c r="AL328" s="10"/>
      <c r="AM328" s="10"/>
      <c r="AN328" s="10"/>
      <c r="AO328" s="10"/>
      <c r="AP328" s="10"/>
      <c r="AQ328" s="10"/>
    </row>
    <row r="329" spans="1:43" s="11" customFormat="1" ht="12.75">
      <c r="A329" s="10"/>
      <c r="G329" s="12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  <c r="AA329" s="10"/>
      <c r="AB329" s="10"/>
      <c r="AC329" s="10"/>
      <c r="AD329" s="10"/>
      <c r="AE329" s="10"/>
      <c r="AF329" s="10"/>
      <c r="AG329" s="10"/>
      <c r="AH329" s="10"/>
      <c r="AI329" s="10"/>
      <c r="AJ329" s="10"/>
      <c r="AK329" s="10"/>
      <c r="AL329" s="10"/>
      <c r="AM329" s="10"/>
      <c r="AN329" s="10"/>
      <c r="AO329" s="10"/>
      <c r="AP329" s="10"/>
      <c r="AQ329" s="10"/>
    </row>
    <row r="330" spans="1:43" s="11" customFormat="1" ht="12.75">
      <c r="A330" s="10"/>
      <c r="G330" s="12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  <c r="AA330" s="10"/>
      <c r="AB330" s="10"/>
      <c r="AC330" s="10"/>
      <c r="AD330" s="10"/>
      <c r="AE330" s="10"/>
      <c r="AF330" s="10"/>
      <c r="AG330" s="10"/>
      <c r="AH330" s="10"/>
      <c r="AI330" s="10"/>
      <c r="AJ330" s="10"/>
      <c r="AK330" s="10"/>
      <c r="AL330" s="10"/>
      <c r="AM330" s="10"/>
      <c r="AN330" s="10"/>
      <c r="AO330" s="10"/>
      <c r="AP330" s="10"/>
      <c r="AQ330" s="10"/>
    </row>
    <row r="331" spans="1:43" s="11" customFormat="1" ht="12.75">
      <c r="A331" s="10"/>
      <c r="G331" s="12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  <c r="AA331" s="10"/>
      <c r="AB331" s="10"/>
      <c r="AC331" s="10"/>
      <c r="AD331" s="10"/>
      <c r="AE331" s="10"/>
      <c r="AF331" s="10"/>
      <c r="AG331" s="10"/>
      <c r="AH331" s="10"/>
      <c r="AI331" s="10"/>
      <c r="AJ331" s="10"/>
      <c r="AK331" s="10"/>
      <c r="AL331" s="10"/>
      <c r="AM331" s="10"/>
      <c r="AN331" s="10"/>
      <c r="AO331" s="10"/>
      <c r="AP331" s="10"/>
      <c r="AQ331" s="10"/>
    </row>
    <row r="332" spans="1:43" s="11" customFormat="1" ht="12.75">
      <c r="A332" s="10"/>
      <c r="G332" s="12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  <c r="AA332" s="10"/>
      <c r="AB332" s="10"/>
      <c r="AC332" s="10"/>
      <c r="AD332" s="10"/>
      <c r="AE332" s="10"/>
      <c r="AF332" s="10"/>
      <c r="AG332" s="10"/>
      <c r="AH332" s="10"/>
      <c r="AI332" s="10"/>
      <c r="AJ332" s="10"/>
      <c r="AK332" s="10"/>
      <c r="AL332" s="10"/>
      <c r="AM332" s="10"/>
      <c r="AN332" s="10"/>
      <c r="AO332" s="10"/>
      <c r="AP332" s="10"/>
      <c r="AQ332" s="10"/>
    </row>
    <row r="333" spans="1:43" s="11" customFormat="1" ht="12.75">
      <c r="A333" s="10"/>
      <c r="G333" s="12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  <c r="AA333" s="10"/>
      <c r="AB333" s="10"/>
      <c r="AC333" s="10"/>
      <c r="AD333" s="10"/>
      <c r="AE333" s="10"/>
      <c r="AF333" s="10"/>
      <c r="AG333" s="10"/>
      <c r="AH333" s="10"/>
      <c r="AI333" s="10"/>
      <c r="AJ333" s="10"/>
      <c r="AK333" s="10"/>
      <c r="AL333" s="10"/>
      <c r="AM333" s="10"/>
      <c r="AN333" s="10"/>
      <c r="AO333" s="10"/>
      <c r="AP333" s="10"/>
      <c r="AQ333" s="10"/>
    </row>
    <row r="334" spans="1:43" s="11" customFormat="1" ht="12.75">
      <c r="A334" s="10"/>
      <c r="G334" s="12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  <c r="AA334" s="10"/>
      <c r="AB334" s="10"/>
      <c r="AC334" s="10"/>
      <c r="AD334" s="10"/>
      <c r="AE334" s="10"/>
      <c r="AF334" s="10"/>
      <c r="AG334" s="10"/>
      <c r="AH334" s="10"/>
      <c r="AI334" s="10"/>
      <c r="AJ334" s="10"/>
      <c r="AK334" s="10"/>
      <c r="AL334" s="10"/>
      <c r="AM334" s="10"/>
      <c r="AN334" s="10"/>
      <c r="AO334" s="10"/>
      <c r="AP334" s="10"/>
      <c r="AQ334" s="10"/>
    </row>
    <row r="335" spans="1:43" s="11" customFormat="1" ht="12.75">
      <c r="A335" s="10"/>
      <c r="G335" s="12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  <c r="AA335" s="10"/>
      <c r="AB335" s="10"/>
      <c r="AC335" s="10"/>
      <c r="AD335" s="10"/>
      <c r="AE335" s="10"/>
      <c r="AF335" s="10"/>
      <c r="AG335" s="10"/>
      <c r="AH335" s="10"/>
      <c r="AI335" s="10"/>
      <c r="AJ335" s="10"/>
      <c r="AK335" s="10"/>
      <c r="AL335" s="10"/>
      <c r="AM335" s="10"/>
      <c r="AN335" s="10"/>
      <c r="AO335" s="10"/>
      <c r="AP335" s="10"/>
      <c r="AQ335" s="10"/>
    </row>
    <row r="336" spans="1:43" s="11" customFormat="1" ht="12.75">
      <c r="A336" s="10"/>
      <c r="G336" s="12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  <c r="AA336" s="10"/>
      <c r="AB336" s="10"/>
      <c r="AC336" s="10"/>
      <c r="AD336" s="10"/>
      <c r="AE336" s="10"/>
      <c r="AF336" s="10"/>
      <c r="AG336" s="10"/>
      <c r="AH336" s="10"/>
      <c r="AI336" s="10"/>
      <c r="AJ336" s="10"/>
      <c r="AK336" s="10"/>
      <c r="AL336" s="10"/>
      <c r="AM336" s="10"/>
      <c r="AN336" s="10"/>
      <c r="AO336" s="10"/>
      <c r="AP336" s="10"/>
      <c r="AQ336" s="10"/>
    </row>
    <row r="337" spans="1:43" s="11" customFormat="1" ht="12.75">
      <c r="A337" s="10"/>
      <c r="G337" s="12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  <c r="AA337" s="10"/>
      <c r="AB337" s="10"/>
      <c r="AC337" s="10"/>
      <c r="AD337" s="10"/>
      <c r="AE337" s="10"/>
      <c r="AF337" s="10"/>
      <c r="AG337" s="10"/>
      <c r="AH337" s="10"/>
      <c r="AI337" s="10"/>
      <c r="AJ337" s="10"/>
      <c r="AK337" s="10"/>
      <c r="AL337" s="10"/>
      <c r="AM337" s="10"/>
      <c r="AN337" s="10"/>
      <c r="AO337" s="10"/>
      <c r="AP337" s="10"/>
      <c r="AQ337" s="10"/>
    </row>
    <row r="338" spans="1:43" s="11" customFormat="1" ht="12.75">
      <c r="A338" s="10"/>
      <c r="G338" s="12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  <c r="AA338" s="10"/>
      <c r="AB338" s="10"/>
      <c r="AC338" s="10"/>
      <c r="AD338" s="10"/>
      <c r="AE338" s="10"/>
      <c r="AF338" s="10"/>
      <c r="AG338" s="10"/>
      <c r="AH338" s="10"/>
      <c r="AI338" s="10"/>
      <c r="AJ338" s="10"/>
      <c r="AK338" s="10"/>
      <c r="AL338" s="10"/>
      <c r="AM338" s="10"/>
      <c r="AN338" s="10"/>
      <c r="AO338" s="10"/>
      <c r="AP338" s="10"/>
      <c r="AQ338" s="10"/>
    </row>
    <row r="339" spans="1:43" s="11" customFormat="1" ht="12.75">
      <c r="A339" s="10"/>
      <c r="G339" s="12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  <c r="AA339" s="10"/>
      <c r="AB339" s="10"/>
      <c r="AC339" s="10"/>
      <c r="AD339" s="10"/>
      <c r="AE339" s="10"/>
      <c r="AF339" s="10"/>
      <c r="AG339" s="10"/>
      <c r="AH339" s="10"/>
      <c r="AI339" s="10"/>
      <c r="AJ339" s="10"/>
      <c r="AK339" s="10"/>
      <c r="AL339" s="10"/>
      <c r="AM339" s="10"/>
      <c r="AN339" s="10"/>
      <c r="AO339" s="10"/>
      <c r="AP339" s="10"/>
      <c r="AQ339" s="10"/>
    </row>
    <row r="340" spans="1:43" s="11" customFormat="1" ht="12.75">
      <c r="A340" s="10"/>
      <c r="G340" s="12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  <c r="AA340" s="10"/>
      <c r="AB340" s="10"/>
      <c r="AC340" s="10"/>
      <c r="AD340" s="10"/>
      <c r="AE340" s="10"/>
      <c r="AF340" s="10"/>
      <c r="AG340" s="10"/>
      <c r="AH340" s="10"/>
      <c r="AI340" s="10"/>
      <c r="AJ340" s="10"/>
      <c r="AK340" s="10"/>
      <c r="AL340" s="10"/>
      <c r="AM340" s="10"/>
      <c r="AN340" s="10"/>
      <c r="AO340" s="10"/>
      <c r="AP340" s="10"/>
      <c r="AQ340" s="10"/>
    </row>
    <row r="341" spans="1:43" s="11" customFormat="1" ht="12.75">
      <c r="A341" s="10"/>
      <c r="G341" s="12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  <c r="AA341" s="10"/>
      <c r="AB341" s="10"/>
      <c r="AC341" s="10"/>
      <c r="AD341" s="10"/>
      <c r="AE341" s="10"/>
      <c r="AF341" s="10"/>
      <c r="AG341" s="10"/>
      <c r="AH341" s="10"/>
      <c r="AI341" s="10"/>
      <c r="AJ341" s="10"/>
      <c r="AK341" s="10"/>
      <c r="AL341" s="10"/>
      <c r="AM341" s="10"/>
      <c r="AN341" s="10"/>
      <c r="AO341" s="10"/>
      <c r="AP341" s="10"/>
      <c r="AQ341" s="10"/>
    </row>
    <row r="342" spans="1:43" s="11" customFormat="1" ht="12.75">
      <c r="A342" s="10"/>
      <c r="G342" s="12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  <c r="AA342" s="10"/>
      <c r="AB342" s="10"/>
      <c r="AC342" s="10"/>
      <c r="AD342" s="10"/>
      <c r="AE342" s="10"/>
      <c r="AF342" s="10"/>
      <c r="AG342" s="10"/>
      <c r="AH342" s="10"/>
      <c r="AI342" s="10"/>
      <c r="AJ342" s="10"/>
      <c r="AK342" s="10"/>
      <c r="AL342" s="10"/>
      <c r="AM342" s="10"/>
      <c r="AN342" s="10"/>
      <c r="AO342" s="10"/>
      <c r="AP342" s="10"/>
      <c r="AQ342" s="10"/>
    </row>
    <row r="343" spans="1:43" s="11" customFormat="1" ht="12.75">
      <c r="A343" s="10"/>
      <c r="G343" s="12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  <c r="AA343" s="10"/>
      <c r="AB343" s="10"/>
      <c r="AC343" s="10"/>
      <c r="AD343" s="10"/>
      <c r="AE343" s="10"/>
      <c r="AF343" s="10"/>
      <c r="AG343" s="10"/>
      <c r="AH343" s="10"/>
      <c r="AI343" s="10"/>
      <c r="AJ343" s="10"/>
      <c r="AK343" s="10"/>
      <c r="AL343" s="10"/>
      <c r="AM343" s="10"/>
      <c r="AN343" s="10"/>
      <c r="AO343" s="10"/>
      <c r="AP343" s="10"/>
      <c r="AQ343" s="10"/>
    </row>
    <row r="344" spans="1:43" s="11" customFormat="1" ht="12.75">
      <c r="A344" s="10"/>
      <c r="G344" s="12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  <c r="AA344" s="10"/>
      <c r="AB344" s="10"/>
      <c r="AC344" s="10"/>
      <c r="AD344" s="10"/>
      <c r="AE344" s="10"/>
      <c r="AF344" s="10"/>
      <c r="AG344" s="10"/>
      <c r="AH344" s="10"/>
      <c r="AI344" s="10"/>
      <c r="AJ344" s="10"/>
      <c r="AK344" s="10"/>
      <c r="AL344" s="10"/>
      <c r="AM344" s="10"/>
      <c r="AN344" s="10"/>
      <c r="AO344" s="10"/>
      <c r="AP344" s="10"/>
      <c r="AQ344" s="10"/>
    </row>
    <row r="345" spans="1:43" s="11" customFormat="1" ht="12.75">
      <c r="A345" s="10"/>
      <c r="G345" s="12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  <c r="AA345" s="10"/>
      <c r="AB345" s="10"/>
      <c r="AC345" s="10"/>
      <c r="AD345" s="10"/>
      <c r="AE345" s="10"/>
      <c r="AF345" s="10"/>
      <c r="AG345" s="10"/>
      <c r="AH345" s="10"/>
      <c r="AI345" s="10"/>
      <c r="AJ345" s="10"/>
      <c r="AK345" s="10"/>
      <c r="AL345" s="10"/>
      <c r="AM345" s="10"/>
      <c r="AN345" s="10"/>
      <c r="AO345" s="10"/>
      <c r="AP345" s="10"/>
      <c r="AQ345" s="10"/>
    </row>
    <row r="346" spans="1:43" s="11" customFormat="1" ht="12.75">
      <c r="A346" s="10"/>
      <c r="G346" s="12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  <c r="AA346" s="10"/>
      <c r="AB346" s="10"/>
      <c r="AC346" s="10"/>
      <c r="AD346" s="10"/>
      <c r="AE346" s="10"/>
      <c r="AF346" s="10"/>
      <c r="AG346" s="10"/>
      <c r="AH346" s="10"/>
      <c r="AI346" s="10"/>
      <c r="AJ346" s="10"/>
      <c r="AK346" s="10"/>
      <c r="AL346" s="10"/>
      <c r="AM346" s="10"/>
      <c r="AN346" s="10"/>
      <c r="AO346" s="10"/>
      <c r="AP346" s="10"/>
      <c r="AQ346" s="10"/>
    </row>
    <row r="347" spans="1:43" s="11" customFormat="1" ht="12.75">
      <c r="A347" s="10"/>
      <c r="G347" s="12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  <c r="AA347" s="10"/>
      <c r="AB347" s="10"/>
      <c r="AC347" s="10"/>
      <c r="AD347" s="10"/>
      <c r="AE347" s="10"/>
      <c r="AF347" s="10"/>
      <c r="AG347" s="10"/>
      <c r="AH347" s="10"/>
      <c r="AI347" s="10"/>
      <c r="AJ347" s="10"/>
      <c r="AK347" s="10"/>
      <c r="AL347" s="10"/>
      <c r="AM347" s="10"/>
      <c r="AN347" s="10"/>
      <c r="AO347" s="10"/>
      <c r="AP347" s="10"/>
      <c r="AQ347" s="10"/>
    </row>
    <row r="348" spans="1:43" s="11" customFormat="1" ht="12.75">
      <c r="A348" s="10"/>
      <c r="G348" s="12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  <c r="AB348" s="10"/>
      <c r="AC348" s="10"/>
      <c r="AD348" s="10"/>
      <c r="AE348" s="10"/>
      <c r="AF348" s="10"/>
      <c r="AG348" s="10"/>
      <c r="AH348" s="10"/>
      <c r="AI348" s="10"/>
      <c r="AJ348" s="10"/>
      <c r="AK348" s="10"/>
      <c r="AL348" s="10"/>
      <c r="AM348" s="10"/>
      <c r="AN348" s="10"/>
      <c r="AO348" s="10"/>
      <c r="AP348" s="10"/>
      <c r="AQ348" s="10"/>
    </row>
    <row r="349" spans="1:43" s="11" customFormat="1" ht="12.75">
      <c r="A349" s="10"/>
      <c r="G349" s="12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  <c r="AA349" s="10"/>
      <c r="AB349" s="10"/>
      <c r="AC349" s="10"/>
      <c r="AD349" s="10"/>
      <c r="AE349" s="10"/>
      <c r="AF349" s="10"/>
      <c r="AG349" s="10"/>
      <c r="AH349" s="10"/>
      <c r="AI349" s="10"/>
      <c r="AJ349" s="10"/>
      <c r="AK349" s="10"/>
      <c r="AL349" s="10"/>
      <c r="AM349" s="10"/>
      <c r="AN349" s="10"/>
      <c r="AO349" s="10"/>
      <c r="AP349" s="10"/>
      <c r="AQ349" s="10"/>
    </row>
    <row r="350" spans="1:43" s="11" customFormat="1" ht="12.75">
      <c r="A350" s="10"/>
      <c r="G350" s="12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  <c r="AA350" s="10"/>
      <c r="AB350" s="10"/>
      <c r="AC350" s="10"/>
      <c r="AD350" s="10"/>
      <c r="AE350" s="10"/>
      <c r="AF350" s="10"/>
      <c r="AG350" s="10"/>
      <c r="AH350" s="10"/>
      <c r="AI350" s="10"/>
      <c r="AJ350" s="10"/>
      <c r="AK350" s="10"/>
      <c r="AL350" s="10"/>
      <c r="AM350" s="10"/>
      <c r="AN350" s="10"/>
      <c r="AO350" s="10"/>
      <c r="AP350" s="10"/>
      <c r="AQ350" s="10"/>
    </row>
    <row r="351" spans="1:43" s="11" customFormat="1" ht="12.75">
      <c r="A351" s="10"/>
      <c r="G351" s="12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  <c r="AB351" s="10"/>
      <c r="AC351" s="10"/>
      <c r="AD351" s="10"/>
      <c r="AE351" s="10"/>
      <c r="AF351" s="10"/>
      <c r="AG351" s="10"/>
      <c r="AH351" s="10"/>
      <c r="AI351" s="10"/>
      <c r="AJ351" s="10"/>
      <c r="AK351" s="10"/>
      <c r="AL351" s="10"/>
      <c r="AM351" s="10"/>
      <c r="AN351" s="10"/>
      <c r="AO351" s="10"/>
      <c r="AP351" s="10"/>
      <c r="AQ351" s="10"/>
    </row>
    <row r="352" spans="1:43" s="11" customFormat="1" ht="12.75">
      <c r="A352" s="10"/>
      <c r="G352" s="12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  <c r="AA352" s="10"/>
      <c r="AB352" s="10"/>
      <c r="AC352" s="10"/>
      <c r="AD352" s="10"/>
      <c r="AE352" s="10"/>
      <c r="AF352" s="10"/>
      <c r="AG352" s="10"/>
      <c r="AH352" s="10"/>
      <c r="AI352" s="10"/>
      <c r="AJ352" s="10"/>
      <c r="AK352" s="10"/>
      <c r="AL352" s="10"/>
      <c r="AM352" s="10"/>
      <c r="AN352" s="10"/>
      <c r="AO352" s="10"/>
      <c r="AP352" s="10"/>
      <c r="AQ352" s="10"/>
    </row>
    <row r="353" spans="1:43" s="11" customFormat="1" ht="12.75">
      <c r="A353" s="10"/>
      <c r="G353" s="12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  <c r="AA353" s="10"/>
      <c r="AB353" s="10"/>
      <c r="AC353" s="10"/>
      <c r="AD353" s="10"/>
      <c r="AE353" s="10"/>
      <c r="AF353" s="10"/>
      <c r="AG353" s="10"/>
      <c r="AH353" s="10"/>
      <c r="AI353" s="10"/>
      <c r="AJ353" s="10"/>
      <c r="AK353" s="10"/>
      <c r="AL353" s="10"/>
      <c r="AM353" s="10"/>
      <c r="AN353" s="10"/>
      <c r="AO353" s="10"/>
      <c r="AP353" s="10"/>
      <c r="AQ353" s="10"/>
    </row>
    <row r="354" spans="1:43" s="11" customFormat="1" ht="12.75">
      <c r="A354" s="10"/>
      <c r="G354" s="12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  <c r="AA354" s="10"/>
      <c r="AB354" s="10"/>
      <c r="AC354" s="10"/>
      <c r="AD354" s="10"/>
      <c r="AE354" s="10"/>
      <c r="AF354" s="10"/>
      <c r="AG354" s="10"/>
      <c r="AH354" s="10"/>
      <c r="AI354" s="10"/>
      <c r="AJ354" s="10"/>
      <c r="AK354" s="10"/>
      <c r="AL354" s="10"/>
      <c r="AM354" s="10"/>
      <c r="AN354" s="10"/>
      <c r="AO354" s="10"/>
      <c r="AP354" s="10"/>
      <c r="AQ354" s="10"/>
    </row>
    <row r="355" spans="1:43" s="11" customFormat="1" ht="12.75">
      <c r="A355" s="10"/>
      <c r="G355" s="12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  <c r="AA355" s="10"/>
      <c r="AB355" s="10"/>
      <c r="AC355" s="10"/>
      <c r="AD355" s="10"/>
      <c r="AE355" s="10"/>
      <c r="AF355" s="10"/>
      <c r="AG355" s="10"/>
      <c r="AH355" s="10"/>
      <c r="AI355" s="10"/>
      <c r="AJ355" s="10"/>
      <c r="AK355" s="10"/>
      <c r="AL355" s="10"/>
      <c r="AM355" s="10"/>
      <c r="AN355" s="10"/>
      <c r="AO355" s="10"/>
      <c r="AP355" s="10"/>
      <c r="AQ355" s="10"/>
    </row>
    <row r="356" spans="1:43" s="11" customFormat="1" ht="12.75">
      <c r="A356" s="10"/>
      <c r="G356" s="12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  <c r="AA356" s="10"/>
      <c r="AB356" s="10"/>
      <c r="AC356" s="10"/>
      <c r="AD356" s="10"/>
      <c r="AE356" s="10"/>
      <c r="AF356" s="10"/>
      <c r="AG356" s="10"/>
      <c r="AH356" s="10"/>
      <c r="AI356" s="10"/>
      <c r="AJ356" s="10"/>
      <c r="AK356" s="10"/>
      <c r="AL356" s="10"/>
      <c r="AM356" s="10"/>
      <c r="AN356" s="10"/>
      <c r="AO356" s="10"/>
      <c r="AP356" s="10"/>
      <c r="AQ356" s="10"/>
    </row>
    <row r="357" spans="1:43" s="11" customFormat="1" ht="12.75">
      <c r="A357" s="10"/>
      <c r="G357" s="12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  <c r="AA357" s="10"/>
      <c r="AB357" s="10"/>
      <c r="AC357" s="10"/>
      <c r="AD357" s="10"/>
      <c r="AE357" s="10"/>
      <c r="AF357" s="10"/>
      <c r="AG357" s="10"/>
      <c r="AH357" s="10"/>
      <c r="AI357" s="10"/>
      <c r="AJ357" s="10"/>
      <c r="AK357" s="10"/>
      <c r="AL357" s="10"/>
      <c r="AM357" s="10"/>
      <c r="AN357" s="10"/>
      <c r="AO357" s="10"/>
      <c r="AP357" s="10"/>
      <c r="AQ357" s="10"/>
    </row>
    <row r="358" spans="1:43" s="11" customFormat="1" ht="12.75">
      <c r="A358" s="10"/>
      <c r="G358" s="12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  <c r="AA358" s="10"/>
      <c r="AB358" s="10"/>
      <c r="AC358" s="10"/>
      <c r="AD358" s="10"/>
      <c r="AE358" s="10"/>
      <c r="AF358" s="10"/>
      <c r="AG358" s="10"/>
      <c r="AH358" s="10"/>
      <c r="AI358" s="10"/>
      <c r="AJ358" s="10"/>
      <c r="AK358" s="10"/>
      <c r="AL358" s="10"/>
      <c r="AM358" s="10"/>
      <c r="AN358" s="10"/>
      <c r="AO358" s="10"/>
      <c r="AP358" s="10"/>
      <c r="AQ358" s="10"/>
    </row>
    <row r="359" spans="1:43" s="11" customFormat="1" ht="12.75">
      <c r="A359" s="10"/>
      <c r="G359" s="12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  <c r="AA359" s="10"/>
      <c r="AB359" s="10"/>
      <c r="AC359" s="10"/>
      <c r="AD359" s="10"/>
      <c r="AE359" s="10"/>
      <c r="AF359" s="10"/>
      <c r="AG359" s="10"/>
      <c r="AH359" s="10"/>
      <c r="AI359" s="10"/>
      <c r="AJ359" s="10"/>
      <c r="AK359" s="10"/>
      <c r="AL359" s="10"/>
      <c r="AM359" s="10"/>
      <c r="AN359" s="10"/>
      <c r="AO359" s="10"/>
      <c r="AP359" s="10"/>
      <c r="AQ359" s="10"/>
    </row>
    <row r="360" spans="1:43" s="11" customFormat="1" ht="12.75">
      <c r="A360" s="10"/>
      <c r="G360" s="12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  <c r="AA360" s="10"/>
      <c r="AB360" s="10"/>
      <c r="AC360" s="10"/>
      <c r="AD360" s="10"/>
      <c r="AE360" s="10"/>
      <c r="AF360" s="10"/>
      <c r="AG360" s="10"/>
      <c r="AH360" s="10"/>
      <c r="AI360" s="10"/>
      <c r="AJ360" s="10"/>
      <c r="AK360" s="10"/>
      <c r="AL360" s="10"/>
      <c r="AM360" s="10"/>
      <c r="AN360" s="10"/>
      <c r="AO360" s="10"/>
      <c r="AP360" s="10"/>
      <c r="AQ360" s="10"/>
    </row>
    <row r="361" spans="1:43" s="11" customFormat="1" ht="12.75">
      <c r="A361" s="10"/>
      <c r="G361" s="12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  <c r="AA361" s="10"/>
      <c r="AB361" s="10"/>
      <c r="AC361" s="10"/>
      <c r="AD361" s="10"/>
      <c r="AE361" s="10"/>
      <c r="AF361" s="10"/>
      <c r="AG361" s="10"/>
      <c r="AH361" s="10"/>
      <c r="AI361" s="10"/>
      <c r="AJ361" s="10"/>
      <c r="AK361" s="10"/>
      <c r="AL361" s="10"/>
      <c r="AM361" s="10"/>
      <c r="AN361" s="10"/>
      <c r="AO361" s="10"/>
      <c r="AP361" s="10"/>
      <c r="AQ361" s="10"/>
    </row>
    <row r="362" spans="1:43" s="11" customFormat="1" ht="12.75">
      <c r="A362" s="10"/>
      <c r="G362" s="12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  <c r="AA362" s="10"/>
      <c r="AB362" s="10"/>
      <c r="AC362" s="10"/>
      <c r="AD362" s="10"/>
      <c r="AE362" s="10"/>
      <c r="AF362" s="10"/>
      <c r="AG362" s="10"/>
      <c r="AH362" s="10"/>
      <c r="AI362" s="10"/>
      <c r="AJ362" s="10"/>
      <c r="AK362" s="10"/>
      <c r="AL362" s="10"/>
      <c r="AM362" s="10"/>
      <c r="AN362" s="10"/>
      <c r="AO362" s="10"/>
      <c r="AP362" s="10"/>
      <c r="AQ362" s="10"/>
    </row>
    <row r="363" spans="1:43" s="11" customFormat="1" ht="12.75">
      <c r="A363" s="10"/>
      <c r="G363" s="12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  <c r="AA363" s="10"/>
      <c r="AB363" s="10"/>
      <c r="AC363" s="10"/>
      <c r="AD363" s="10"/>
      <c r="AE363" s="10"/>
      <c r="AF363" s="10"/>
      <c r="AG363" s="10"/>
      <c r="AH363" s="10"/>
      <c r="AI363" s="10"/>
      <c r="AJ363" s="10"/>
      <c r="AK363" s="10"/>
      <c r="AL363" s="10"/>
      <c r="AM363" s="10"/>
      <c r="AN363" s="10"/>
      <c r="AO363" s="10"/>
      <c r="AP363" s="10"/>
      <c r="AQ363" s="10"/>
    </row>
    <row r="364" spans="1:43" s="11" customFormat="1" ht="12.75">
      <c r="A364" s="10"/>
      <c r="G364" s="12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  <c r="AA364" s="10"/>
      <c r="AB364" s="10"/>
      <c r="AC364" s="10"/>
      <c r="AD364" s="10"/>
      <c r="AE364" s="10"/>
      <c r="AF364" s="10"/>
      <c r="AG364" s="10"/>
      <c r="AH364" s="10"/>
      <c r="AI364" s="10"/>
      <c r="AJ364" s="10"/>
      <c r="AK364" s="10"/>
      <c r="AL364" s="10"/>
      <c r="AM364" s="10"/>
      <c r="AN364" s="10"/>
      <c r="AO364" s="10"/>
      <c r="AP364" s="10"/>
      <c r="AQ364" s="10"/>
    </row>
    <row r="365" spans="1:43" s="11" customFormat="1" ht="12.75">
      <c r="A365" s="10"/>
      <c r="G365" s="12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  <c r="AA365" s="10"/>
      <c r="AB365" s="10"/>
      <c r="AC365" s="10"/>
      <c r="AD365" s="10"/>
      <c r="AE365" s="10"/>
      <c r="AF365" s="10"/>
      <c r="AG365" s="10"/>
      <c r="AH365" s="10"/>
      <c r="AI365" s="10"/>
      <c r="AJ365" s="10"/>
      <c r="AK365" s="10"/>
      <c r="AL365" s="10"/>
      <c r="AM365" s="10"/>
      <c r="AN365" s="10"/>
      <c r="AO365" s="10"/>
      <c r="AP365" s="10"/>
      <c r="AQ365" s="10"/>
    </row>
    <row r="366" spans="1:43" s="11" customFormat="1" ht="12.75">
      <c r="A366" s="10"/>
      <c r="G366" s="12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  <c r="AA366" s="10"/>
      <c r="AB366" s="10"/>
      <c r="AC366" s="10"/>
      <c r="AD366" s="10"/>
      <c r="AE366" s="10"/>
      <c r="AF366" s="10"/>
      <c r="AG366" s="10"/>
      <c r="AH366" s="10"/>
      <c r="AI366" s="10"/>
      <c r="AJ366" s="10"/>
      <c r="AK366" s="10"/>
      <c r="AL366" s="10"/>
      <c r="AM366" s="10"/>
      <c r="AN366" s="10"/>
      <c r="AO366" s="10"/>
      <c r="AP366" s="10"/>
      <c r="AQ366" s="10"/>
    </row>
    <row r="367" spans="1:43" s="11" customFormat="1" ht="12.75">
      <c r="A367" s="10"/>
      <c r="G367" s="12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  <c r="AA367" s="10"/>
      <c r="AB367" s="10"/>
      <c r="AC367" s="10"/>
      <c r="AD367" s="10"/>
      <c r="AE367" s="10"/>
      <c r="AF367" s="10"/>
      <c r="AG367" s="10"/>
      <c r="AH367" s="10"/>
      <c r="AI367" s="10"/>
      <c r="AJ367" s="10"/>
      <c r="AK367" s="10"/>
      <c r="AL367" s="10"/>
      <c r="AM367" s="10"/>
      <c r="AN367" s="10"/>
      <c r="AO367" s="10"/>
      <c r="AP367" s="10"/>
      <c r="AQ367" s="10"/>
    </row>
    <row r="368" spans="1:43" s="11" customFormat="1" ht="12.75">
      <c r="A368" s="10"/>
      <c r="G368" s="12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  <c r="AA368" s="10"/>
      <c r="AB368" s="10"/>
      <c r="AC368" s="10"/>
      <c r="AD368" s="10"/>
      <c r="AE368" s="10"/>
      <c r="AF368" s="10"/>
      <c r="AG368" s="10"/>
      <c r="AH368" s="10"/>
      <c r="AI368" s="10"/>
      <c r="AJ368" s="10"/>
      <c r="AK368" s="10"/>
      <c r="AL368" s="10"/>
      <c r="AM368" s="10"/>
      <c r="AN368" s="10"/>
      <c r="AO368" s="10"/>
      <c r="AP368" s="10"/>
      <c r="AQ368" s="10"/>
    </row>
    <row r="369" spans="1:43" s="11" customFormat="1" ht="12.75">
      <c r="A369" s="10"/>
      <c r="G369" s="12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  <c r="AA369" s="10"/>
      <c r="AB369" s="10"/>
      <c r="AC369" s="10"/>
      <c r="AD369" s="10"/>
      <c r="AE369" s="10"/>
      <c r="AF369" s="10"/>
      <c r="AG369" s="10"/>
      <c r="AH369" s="10"/>
      <c r="AI369" s="10"/>
      <c r="AJ369" s="10"/>
      <c r="AK369" s="10"/>
      <c r="AL369" s="10"/>
      <c r="AM369" s="10"/>
      <c r="AN369" s="10"/>
      <c r="AO369" s="10"/>
      <c r="AP369" s="10"/>
      <c r="AQ369" s="10"/>
    </row>
    <row r="370" spans="1:43" s="11" customFormat="1" ht="12.75">
      <c r="A370" s="10"/>
      <c r="G370" s="12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  <c r="AA370" s="10"/>
      <c r="AB370" s="10"/>
      <c r="AC370" s="10"/>
      <c r="AD370" s="10"/>
      <c r="AE370" s="10"/>
      <c r="AF370" s="10"/>
      <c r="AG370" s="10"/>
      <c r="AH370" s="10"/>
      <c r="AI370" s="10"/>
      <c r="AJ370" s="10"/>
      <c r="AK370" s="10"/>
      <c r="AL370" s="10"/>
      <c r="AM370" s="10"/>
      <c r="AN370" s="10"/>
      <c r="AO370" s="10"/>
      <c r="AP370" s="10"/>
      <c r="AQ370" s="10"/>
    </row>
    <row r="371" spans="1:43" s="11" customFormat="1" ht="12.75">
      <c r="A371" s="10"/>
      <c r="G371" s="12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  <c r="AA371" s="10"/>
      <c r="AB371" s="10"/>
      <c r="AC371" s="10"/>
      <c r="AD371" s="10"/>
      <c r="AE371" s="10"/>
      <c r="AF371" s="10"/>
      <c r="AG371" s="10"/>
      <c r="AH371" s="10"/>
      <c r="AI371" s="10"/>
      <c r="AJ371" s="10"/>
      <c r="AK371" s="10"/>
      <c r="AL371" s="10"/>
      <c r="AM371" s="10"/>
      <c r="AN371" s="10"/>
      <c r="AO371" s="10"/>
      <c r="AP371" s="10"/>
      <c r="AQ371" s="10"/>
    </row>
    <row r="372" spans="1:43" s="11" customFormat="1" ht="12.75">
      <c r="A372" s="10"/>
      <c r="G372" s="12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  <c r="AA372" s="10"/>
      <c r="AB372" s="10"/>
      <c r="AC372" s="10"/>
      <c r="AD372" s="10"/>
      <c r="AE372" s="10"/>
      <c r="AF372" s="10"/>
      <c r="AG372" s="10"/>
      <c r="AH372" s="10"/>
      <c r="AI372" s="10"/>
      <c r="AJ372" s="10"/>
      <c r="AK372" s="10"/>
      <c r="AL372" s="10"/>
      <c r="AM372" s="10"/>
      <c r="AN372" s="10"/>
      <c r="AO372" s="10"/>
      <c r="AP372" s="10"/>
      <c r="AQ372" s="10"/>
    </row>
    <row r="373" spans="1:43" s="11" customFormat="1" ht="12.75">
      <c r="A373" s="10"/>
      <c r="G373" s="12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  <c r="AA373" s="10"/>
      <c r="AB373" s="10"/>
      <c r="AC373" s="10"/>
      <c r="AD373" s="10"/>
      <c r="AE373" s="10"/>
      <c r="AF373" s="10"/>
      <c r="AG373" s="10"/>
      <c r="AH373" s="10"/>
      <c r="AI373" s="10"/>
      <c r="AJ373" s="10"/>
      <c r="AK373" s="10"/>
      <c r="AL373" s="10"/>
      <c r="AM373" s="10"/>
      <c r="AN373" s="10"/>
      <c r="AO373" s="10"/>
      <c r="AP373" s="10"/>
      <c r="AQ373" s="10"/>
    </row>
    <row r="374" spans="1:43" s="11" customFormat="1" ht="12.75">
      <c r="A374" s="10"/>
      <c r="G374" s="12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  <c r="AA374" s="10"/>
      <c r="AB374" s="10"/>
      <c r="AC374" s="10"/>
      <c r="AD374" s="10"/>
      <c r="AE374" s="10"/>
      <c r="AF374" s="10"/>
      <c r="AG374" s="10"/>
      <c r="AH374" s="10"/>
      <c r="AI374" s="10"/>
      <c r="AJ374" s="10"/>
      <c r="AK374" s="10"/>
      <c r="AL374" s="10"/>
      <c r="AM374" s="10"/>
      <c r="AN374" s="10"/>
      <c r="AO374" s="10"/>
      <c r="AP374" s="10"/>
      <c r="AQ374" s="10"/>
    </row>
    <row r="375" spans="1:43" s="11" customFormat="1" ht="12.75">
      <c r="A375" s="10"/>
      <c r="G375" s="12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  <c r="AA375" s="10"/>
      <c r="AB375" s="10"/>
      <c r="AC375" s="10"/>
      <c r="AD375" s="10"/>
      <c r="AE375" s="10"/>
      <c r="AF375" s="10"/>
      <c r="AG375" s="10"/>
      <c r="AH375" s="10"/>
      <c r="AI375" s="10"/>
      <c r="AJ375" s="10"/>
      <c r="AK375" s="10"/>
      <c r="AL375" s="10"/>
      <c r="AM375" s="10"/>
      <c r="AN375" s="10"/>
      <c r="AO375" s="10"/>
      <c r="AP375" s="10"/>
      <c r="AQ375" s="10"/>
    </row>
    <row r="376" spans="1:43" s="11" customFormat="1" ht="12.75">
      <c r="A376" s="10"/>
      <c r="G376" s="12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  <c r="AA376" s="10"/>
      <c r="AB376" s="10"/>
      <c r="AC376" s="10"/>
      <c r="AD376" s="10"/>
      <c r="AE376" s="10"/>
      <c r="AF376" s="10"/>
      <c r="AG376" s="10"/>
      <c r="AH376" s="10"/>
      <c r="AI376" s="10"/>
      <c r="AJ376" s="10"/>
      <c r="AK376" s="10"/>
      <c r="AL376" s="10"/>
      <c r="AM376" s="10"/>
      <c r="AN376" s="10"/>
      <c r="AO376" s="10"/>
      <c r="AP376" s="10"/>
      <c r="AQ376" s="10"/>
    </row>
    <row r="377" spans="1:43" s="11" customFormat="1" ht="12.75">
      <c r="A377" s="10"/>
      <c r="G377" s="12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  <c r="AA377" s="10"/>
      <c r="AB377" s="10"/>
      <c r="AC377" s="10"/>
      <c r="AD377" s="10"/>
      <c r="AE377" s="10"/>
      <c r="AF377" s="10"/>
      <c r="AG377" s="10"/>
      <c r="AH377" s="10"/>
      <c r="AI377" s="10"/>
      <c r="AJ377" s="10"/>
      <c r="AK377" s="10"/>
      <c r="AL377" s="10"/>
      <c r="AM377" s="10"/>
      <c r="AN377" s="10"/>
      <c r="AO377" s="10"/>
      <c r="AP377" s="10"/>
      <c r="AQ377" s="10"/>
    </row>
    <row r="378" spans="1:43" s="11" customFormat="1" ht="12.75">
      <c r="A378" s="10"/>
      <c r="G378" s="12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  <c r="AA378" s="10"/>
      <c r="AB378" s="10"/>
      <c r="AC378" s="10"/>
      <c r="AD378" s="10"/>
      <c r="AE378" s="10"/>
      <c r="AF378" s="10"/>
      <c r="AG378" s="10"/>
      <c r="AH378" s="10"/>
      <c r="AI378" s="10"/>
      <c r="AJ378" s="10"/>
      <c r="AK378" s="10"/>
      <c r="AL378" s="10"/>
      <c r="AM378" s="10"/>
      <c r="AN378" s="10"/>
      <c r="AO378" s="10"/>
      <c r="AP378" s="10"/>
      <c r="AQ378" s="10"/>
    </row>
    <row r="379" spans="1:43" s="11" customFormat="1" ht="12.75">
      <c r="A379" s="10"/>
      <c r="G379" s="12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  <c r="AA379" s="10"/>
      <c r="AB379" s="10"/>
      <c r="AC379" s="10"/>
      <c r="AD379" s="10"/>
      <c r="AE379" s="10"/>
      <c r="AF379" s="10"/>
      <c r="AG379" s="10"/>
      <c r="AH379" s="10"/>
      <c r="AI379" s="10"/>
      <c r="AJ379" s="10"/>
      <c r="AK379" s="10"/>
      <c r="AL379" s="10"/>
      <c r="AM379" s="10"/>
      <c r="AN379" s="10"/>
      <c r="AO379" s="10"/>
      <c r="AP379" s="10"/>
      <c r="AQ379" s="10"/>
    </row>
    <row r="380" spans="1:43" s="11" customFormat="1" ht="12.75">
      <c r="A380" s="10"/>
      <c r="G380" s="12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  <c r="AA380" s="10"/>
      <c r="AB380" s="10"/>
      <c r="AC380" s="10"/>
      <c r="AD380" s="10"/>
      <c r="AE380" s="10"/>
      <c r="AF380" s="10"/>
      <c r="AG380" s="10"/>
      <c r="AH380" s="10"/>
      <c r="AI380" s="10"/>
      <c r="AJ380" s="10"/>
      <c r="AK380" s="10"/>
      <c r="AL380" s="10"/>
      <c r="AM380" s="10"/>
      <c r="AN380" s="10"/>
      <c r="AO380" s="10"/>
      <c r="AP380" s="10"/>
      <c r="AQ380" s="10"/>
    </row>
    <row r="381" spans="1:43" s="11" customFormat="1" ht="12.75">
      <c r="A381" s="10"/>
      <c r="G381" s="12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  <c r="AA381" s="10"/>
      <c r="AB381" s="10"/>
      <c r="AC381" s="10"/>
      <c r="AD381" s="10"/>
      <c r="AE381" s="10"/>
      <c r="AF381" s="10"/>
      <c r="AG381" s="10"/>
      <c r="AH381" s="10"/>
      <c r="AI381" s="10"/>
      <c r="AJ381" s="10"/>
      <c r="AK381" s="10"/>
      <c r="AL381" s="10"/>
      <c r="AM381" s="10"/>
      <c r="AN381" s="10"/>
      <c r="AO381" s="10"/>
      <c r="AP381" s="10"/>
      <c r="AQ381" s="10"/>
    </row>
    <row r="382" spans="1:43" s="11" customFormat="1" ht="12.75">
      <c r="A382" s="10"/>
      <c r="G382" s="12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  <c r="AA382" s="10"/>
      <c r="AB382" s="10"/>
      <c r="AC382" s="10"/>
      <c r="AD382" s="10"/>
      <c r="AE382" s="10"/>
      <c r="AF382" s="10"/>
      <c r="AG382" s="10"/>
      <c r="AH382" s="10"/>
      <c r="AI382" s="10"/>
      <c r="AJ382" s="10"/>
      <c r="AK382" s="10"/>
      <c r="AL382" s="10"/>
      <c r="AM382" s="10"/>
      <c r="AN382" s="10"/>
      <c r="AO382" s="10"/>
      <c r="AP382" s="10"/>
      <c r="AQ382" s="10"/>
    </row>
    <row r="383" spans="1:43" s="11" customFormat="1" ht="12.75">
      <c r="A383" s="10"/>
      <c r="G383" s="12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  <c r="AA383" s="10"/>
      <c r="AB383" s="10"/>
      <c r="AC383" s="10"/>
      <c r="AD383" s="10"/>
      <c r="AE383" s="10"/>
      <c r="AF383" s="10"/>
      <c r="AG383" s="10"/>
      <c r="AH383" s="10"/>
      <c r="AI383" s="10"/>
      <c r="AJ383" s="10"/>
      <c r="AK383" s="10"/>
      <c r="AL383" s="10"/>
      <c r="AM383" s="10"/>
      <c r="AN383" s="10"/>
      <c r="AO383" s="10"/>
      <c r="AP383" s="10"/>
      <c r="AQ383" s="10"/>
    </row>
    <row r="384" spans="1:43" s="11" customFormat="1" ht="12.75">
      <c r="A384" s="10"/>
      <c r="G384" s="12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  <c r="AA384" s="10"/>
      <c r="AB384" s="10"/>
      <c r="AC384" s="10"/>
      <c r="AD384" s="10"/>
      <c r="AE384" s="10"/>
      <c r="AF384" s="10"/>
      <c r="AG384" s="10"/>
      <c r="AH384" s="10"/>
      <c r="AI384" s="10"/>
      <c r="AJ384" s="10"/>
      <c r="AK384" s="10"/>
      <c r="AL384" s="10"/>
      <c r="AM384" s="10"/>
      <c r="AN384" s="10"/>
      <c r="AO384" s="10"/>
      <c r="AP384" s="10"/>
      <c r="AQ384" s="10"/>
    </row>
    <row r="385" spans="1:43" s="11" customFormat="1" ht="12.75">
      <c r="A385" s="10"/>
      <c r="G385" s="12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  <c r="AA385" s="10"/>
      <c r="AB385" s="10"/>
      <c r="AC385" s="10"/>
      <c r="AD385" s="10"/>
      <c r="AE385" s="10"/>
      <c r="AF385" s="10"/>
      <c r="AG385" s="10"/>
      <c r="AH385" s="10"/>
      <c r="AI385" s="10"/>
      <c r="AJ385" s="10"/>
      <c r="AK385" s="10"/>
      <c r="AL385" s="10"/>
      <c r="AM385" s="10"/>
      <c r="AN385" s="10"/>
      <c r="AO385" s="10"/>
      <c r="AP385" s="10"/>
      <c r="AQ385" s="10"/>
    </row>
    <row r="386" spans="1:43" s="11" customFormat="1" ht="12.75">
      <c r="A386" s="10"/>
      <c r="G386" s="12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  <c r="AA386" s="10"/>
      <c r="AB386" s="10"/>
      <c r="AC386" s="10"/>
      <c r="AD386" s="10"/>
      <c r="AE386" s="10"/>
      <c r="AF386" s="10"/>
      <c r="AG386" s="10"/>
      <c r="AH386" s="10"/>
      <c r="AI386" s="10"/>
      <c r="AJ386" s="10"/>
      <c r="AK386" s="10"/>
      <c r="AL386" s="10"/>
      <c r="AM386" s="10"/>
      <c r="AN386" s="10"/>
      <c r="AO386" s="10"/>
      <c r="AP386" s="10"/>
      <c r="AQ386" s="10"/>
    </row>
    <row r="387" spans="1:43" s="11" customFormat="1" ht="12.75">
      <c r="A387" s="10"/>
      <c r="G387" s="12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  <c r="AA387" s="10"/>
      <c r="AB387" s="10"/>
      <c r="AC387" s="10"/>
      <c r="AD387" s="10"/>
      <c r="AE387" s="10"/>
      <c r="AF387" s="10"/>
      <c r="AG387" s="10"/>
      <c r="AH387" s="10"/>
      <c r="AI387" s="10"/>
      <c r="AJ387" s="10"/>
      <c r="AK387" s="10"/>
      <c r="AL387" s="10"/>
      <c r="AM387" s="10"/>
      <c r="AN387" s="10"/>
      <c r="AO387" s="10"/>
      <c r="AP387" s="10"/>
      <c r="AQ387" s="10"/>
    </row>
    <row r="388" spans="1:43" s="11" customFormat="1" ht="12.75">
      <c r="A388" s="10"/>
      <c r="G388" s="12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  <c r="AA388" s="10"/>
      <c r="AB388" s="10"/>
      <c r="AC388" s="10"/>
      <c r="AD388" s="10"/>
      <c r="AE388" s="10"/>
      <c r="AF388" s="10"/>
      <c r="AG388" s="10"/>
      <c r="AH388" s="10"/>
      <c r="AI388" s="10"/>
      <c r="AJ388" s="10"/>
      <c r="AK388" s="10"/>
      <c r="AL388" s="10"/>
      <c r="AM388" s="10"/>
      <c r="AN388" s="10"/>
      <c r="AO388" s="10"/>
      <c r="AP388" s="10"/>
      <c r="AQ388" s="10"/>
    </row>
    <row r="389" spans="1:43" s="11" customFormat="1" ht="12.75">
      <c r="A389" s="10"/>
      <c r="G389" s="12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  <c r="AA389" s="10"/>
      <c r="AB389" s="10"/>
      <c r="AC389" s="10"/>
      <c r="AD389" s="10"/>
      <c r="AE389" s="10"/>
      <c r="AF389" s="10"/>
      <c r="AG389" s="10"/>
      <c r="AH389" s="10"/>
      <c r="AI389" s="10"/>
      <c r="AJ389" s="10"/>
      <c r="AK389" s="10"/>
      <c r="AL389" s="10"/>
      <c r="AM389" s="10"/>
      <c r="AN389" s="10"/>
      <c r="AO389" s="10"/>
      <c r="AP389" s="10"/>
      <c r="AQ389" s="10"/>
    </row>
    <row r="390" spans="1:43" s="11" customFormat="1" ht="12.75">
      <c r="A390" s="10"/>
      <c r="G390" s="12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  <c r="AA390" s="10"/>
      <c r="AB390" s="10"/>
      <c r="AC390" s="10"/>
      <c r="AD390" s="10"/>
      <c r="AE390" s="10"/>
      <c r="AF390" s="10"/>
      <c r="AG390" s="10"/>
      <c r="AH390" s="10"/>
      <c r="AI390" s="10"/>
      <c r="AJ390" s="10"/>
      <c r="AK390" s="10"/>
      <c r="AL390" s="10"/>
      <c r="AM390" s="10"/>
      <c r="AN390" s="10"/>
      <c r="AO390" s="10"/>
      <c r="AP390" s="10"/>
      <c r="AQ390" s="10"/>
    </row>
    <row r="391" spans="1:43" s="11" customFormat="1" ht="12.75">
      <c r="A391" s="10"/>
      <c r="G391" s="12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  <c r="AA391" s="10"/>
      <c r="AB391" s="10"/>
      <c r="AC391" s="10"/>
      <c r="AD391" s="10"/>
      <c r="AE391" s="10"/>
      <c r="AF391" s="10"/>
      <c r="AG391" s="10"/>
      <c r="AH391" s="10"/>
      <c r="AI391" s="10"/>
      <c r="AJ391" s="10"/>
      <c r="AK391" s="10"/>
      <c r="AL391" s="10"/>
      <c r="AM391" s="10"/>
      <c r="AN391" s="10"/>
      <c r="AO391" s="10"/>
      <c r="AP391" s="10"/>
      <c r="AQ391" s="10"/>
    </row>
    <row r="392" spans="1:43" s="11" customFormat="1" ht="12.75">
      <c r="A392" s="10"/>
      <c r="G392" s="12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  <c r="AA392" s="10"/>
      <c r="AB392" s="10"/>
      <c r="AC392" s="10"/>
      <c r="AD392" s="10"/>
      <c r="AE392" s="10"/>
      <c r="AF392" s="10"/>
      <c r="AG392" s="10"/>
      <c r="AH392" s="10"/>
      <c r="AI392" s="10"/>
      <c r="AJ392" s="10"/>
      <c r="AK392" s="10"/>
      <c r="AL392" s="10"/>
      <c r="AM392" s="10"/>
      <c r="AN392" s="10"/>
      <c r="AO392" s="10"/>
      <c r="AP392" s="10"/>
      <c r="AQ392" s="10"/>
    </row>
    <row r="393" spans="1:43" s="11" customFormat="1" ht="12.75">
      <c r="A393" s="10"/>
      <c r="G393" s="12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  <c r="AA393" s="10"/>
      <c r="AB393" s="10"/>
      <c r="AC393" s="10"/>
      <c r="AD393" s="10"/>
      <c r="AE393" s="10"/>
      <c r="AF393" s="10"/>
      <c r="AG393" s="10"/>
      <c r="AH393" s="10"/>
      <c r="AI393" s="10"/>
      <c r="AJ393" s="10"/>
      <c r="AK393" s="10"/>
      <c r="AL393" s="10"/>
      <c r="AM393" s="10"/>
      <c r="AN393" s="10"/>
      <c r="AO393" s="10"/>
      <c r="AP393" s="10"/>
      <c r="AQ393" s="10"/>
    </row>
    <row r="394" spans="1:43" s="11" customFormat="1" ht="12.75">
      <c r="A394" s="10"/>
      <c r="G394" s="12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  <c r="AA394" s="10"/>
      <c r="AB394" s="10"/>
      <c r="AC394" s="10"/>
      <c r="AD394" s="10"/>
      <c r="AE394" s="10"/>
      <c r="AF394" s="10"/>
      <c r="AG394" s="10"/>
      <c r="AH394" s="10"/>
      <c r="AI394" s="10"/>
      <c r="AJ394" s="10"/>
      <c r="AK394" s="10"/>
      <c r="AL394" s="10"/>
      <c r="AM394" s="10"/>
      <c r="AN394" s="10"/>
      <c r="AO394" s="10"/>
      <c r="AP394" s="10"/>
      <c r="AQ394" s="10"/>
    </row>
    <row r="395" spans="1:43" s="11" customFormat="1" ht="12.75">
      <c r="A395" s="10"/>
      <c r="G395" s="12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  <c r="AA395" s="10"/>
      <c r="AB395" s="10"/>
      <c r="AC395" s="10"/>
      <c r="AD395" s="10"/>
      <c r="AE395" s="10"/>
      <c r="AF395" s="10"/>
      <c r="AG395" s="10"/>
      <c r="AH395" s="10"/>
      <c r="AI395" s="10"/>
      <c r="AJ395" s="10"/>
      <c r="AK395" s="10"/>
      <c r="AL395" s="10"/>
      <c r="AM395" s="10"/>
      <c r="AN395" s="10"/>
      <c r="AO395" s="10"/>
      <c r="AP395" s="10"/>
      <c r="AQ395" s="10"/>
    </row>
    <row r="396" spans="1:43" s="11" customFormat="1" ht="12.75">
      <c r="A396" s="10"/>
      <c r="G396" s="12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  <c r="AA396" s="10"/>
      <c r="AB396" s="10"/>
      <c r="AC396" s="10"/>
      <c r="AD396" s="10"/>
      <c r="AE396" s="10"/>
      <c r="AF396" s="10"/>
      <c r="AG396" s="10"/>
      <c r="AH396" s="10"/>
      <c r="AI396" s="10"/>
      <c r="AJ396" s="10"/>
      <c r="AK396" s="10"/>
      <c r="AL396" s="10"/>
      <c r="AM396" s="10"/>
      <c r="AN396" s="10"/>
      <c r="AO396" s="10"/>
      <c r="AP396" s="10"/>
      <c r="AQ396" s="10"/>
    </row>
    <row r="397" spans="1:43" s="11" customFormat="1" ht="12.75">
      <c r="A397" s="10"/>
      <c r="G397" s="12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  <c r="AA397" s="10"/>
      <c r="AB397" s="10"/>
      <c r="AC397" s="10"/>
      <c r="AD397" s="10"/>
      <c r="AE397" s="10"/>
      <c r="AF397" s="10"/>
      <c r="AG397" s="10"/>
      <c r="AH397" s="10"/>
      <c r="AI397" s="10"/>
      <c r="AJ397" s="10"/>
      <c r="AK397" s="10"/>
      <c r="AL397" s="10"/>
      <c r="AM397" s="10"/>
      <c r="AN397" s="10"/>
      <c r="AO397" s="10"/>
      <c r="AP397" s="10"/>
      <c r="AQ397" s="10"/>
    </row>
    <row r="398" spans="1:43" s="11" customFormat="1" ht="12.75">
      <c r="A398" s="10"/>
      <c r="G398" s="12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  <c r="AA398" s="10"/>
      <c r="AB398" s="10"/>
      <c r="AC398" s="10"/>
      <c r="AD398" s="10"/>
      <c r="AE398" s="10"/>
      <c r="AF398" s="10"/>
      <c r="AG398" s="10"/>
      <c r="AH398" s="10"/>
      <c r="AI398" s="10"/>
      <c r="AJ398" s="10"/>
      <c r="AK398" s="10"/>
      <c r="AL398" s="10"/>
      <c r="AM398" s="10"/>
      <c r="AN398" s="10"/>
      <c r="AO398" s="10"/>
      <c r="AP398" s="10"/>
      <c r="AQ398" s="10"/>
    </row>
    <row r="399" spans="1:9" ht="12.75">
      <c r="A399" s="10"/>
      <c r="B399" s="11"/>
      <c r="C399" s="11"/>
      <c r="D399" s="11"/>
      <c r="E399" s="11"/>
      <c r="F399" s="11"/>
      <c r="G399" s="12"/>
      <c r="H399" s="11"/>
      <c r="I399" s="11"/>
    </row>
    <row r="400" spans="1:9" ht="12.75">
      <c r="A400" s="10"/>
      <c r="B400" s="11"/>
      <c r="C400" s="11"/>
      <c r="D400" s="11"/>
      <c r="E400" s="11"/>
      <c r="F400" s="11"/>
      <c r="G400" s="12"/>
      <c r="H400" s="11"/>
      <c r="I400" s="11"/>
    </row>
    <row r="401" spans="1:9" ht="12.75">
      <c r="A401" s="10"/>
      <c r="B401" s="11"/>
      <c r="C401" s="11"/>
      <c r="D401" s="11"/>
      <c r="E401" s="11"/>
      <c r="F401" s="11"/>
      <c r="G401" s="12"/>
      <c r="H401" s="11"/>
      <c r="I401" s="11"/>
    </row>
    <row r="402" spans="1:9" ht="12.75">
      <c r="A402" s="10"/>
      <c r="B402" s="11"/>
      <c r="C402" s="11"/>
      <c r="D402" s="11"/>
      <c r="E402" s="11"/>
      <c r="F402" s="11"/>
      <c r="G402" s="12"/>
      <c r="H402" s="11"/>
      <c r="I402" s="11"/>
    </row>
    <row r="403" spans="1:9" ht="12.75">
      <c r="A403" s="10"/>
      <c r="B403" s="11"/>
      <c r="C403" s="11"/>
      <c r="D403" s="11"/>
      <c r="E403" s="11"/>
      <c r="F403" s="11"/>
      <c r="G403" s="12"/>
      <c r="H403" s="11"/>
      <c r="I403" s="11"/>
    </row>
    <row r="404" spans="1:9" ht="12.75">
      <c r="A404" s="10"/>
      <c r="B404" s="11"/>
      <c r="C404" s="11"/>
      <c r="D404" s="11"/>
      <c r="E404" s="11"/>
      <c r="F404" s="11"/>
      <c r="G404" s="12"/>
      <c r="H404" s="11"/>
      <c r="I404" s="11"/>
    </row>
    <row r="405" spans="1:9" ht="12.75">
      <c r="A405" s="10"/>
      <c r="B405" s="11"/>
      <c r="C405" s="11"/>
      <c r="D405" s="11"/>
      <c r="E405" s="11"/>
      <c r="F405" s="11"/>
      <c r="G405" s="12"/>
      <c r="H405" s="11"/>
      <c r="I405" s="11"/>
    </row>
    <row r="406" spans="1:9" ht="12.75">
      <c r="A406" s="10"/>
      <c r="B406" s="11"/>
      <c r="C406" s="11"/>
      <c r="D406" s="11"/>
      <c r="E406" s="11"/>
      <c r="F406" s="11"/>
      <c r="G406" s="12"/>
      <c r="H406" s="11"/>
      <c r="I406" s="11"/>
    </row>
    <row r="407" spans="1:9" ht="12.75">
      <c r="A407" s="10"/>
      <c r="B407" s="11"/>
      <c r="C407" s="11"/>
      <c r="D407" s="11"/>
      <c r="E407" s="11"/>
      <c r="F407" s="11"/>
      <c r="G407" s="12"/>
      <c r="H407" s="11"/>
      <c r="I407" s="11"/>
    </row>
    <row r="408" spans="1:2" ht="12.75">
      <c r="A408" s="10"/>
      <c r="B408" s="11"/>
    </row>
    <row r="409" spans="1:2" ht="12.75">
      <c r="A409" s="10"/>
      <c r="B409" s="11"/>
    </row>
    <row r="410" spans="1:2" ht="12.75">
      <c r="A410" s="10"/>
      <c r="B410" s="11"/>
    </row>
  </sheetData>
  <sheetProtection/>
  <mergeCells count="1">
    <mergeCell ref="A1:I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46"/>
  </sheetPr>
  <dimension ref="A1:AT259"/>
  <sheetViews>
    <sheetView zoomScalePageLayoutView="0" workbookViewId="0" topLeftCell="A10">
      <selection activeCell="E3" sqref="E3"/>
    </sheetView>
  </sheetViews>
  <sheetFormatPr defaultColWidth="9.00390625" defaultRowHeight="12.75"/>
  <cols>
    <col min="1" max="1" width="12.625" style="4" customWidth="1"/>
    <col min="2" max="2" width="7.375" style="1" customWidth="1"/>
    <col min="3" max="3" width="9.25390625" style="1" bestFit="1" customWidth="1"/>
    <col min="4" max="4" width="10.875" style="1" customWidth="1"/>
    <col min="5" max="5" width="9.625" style="1" bestFit="1" customWidth="1"/>
    <col min="6" max="6" width="4.375" style="1" customWidth="1"/>
    <col min="7" max="7" width="37.375" style="2" customWidth="1"/>
    <col min="8" max="8" width="10.125" style="1" customWidth="1"/>
    <col min="9" max="9" width="9.625" style="13" customWidth="1"/>
    <col min="10" max="46" width="9.125" style="10" customWidth="1"/>
    <col min="47" max="16384" width="9.125" style="1" customWidth="1"/>
  </cols>
  <sheetData>
    <row r="1" spans="1:10" ht="20.25">
      <c r="A1" s="67" t="s">
        <v>49</v>
      </c>
      <c r="B1" s="68"/>
      <c r="C1" s="68"/>
      <c r="D1" s="68"/>
      <c r="E1" s="68"/>
      <c r="F1" s="68"/>
      <c r="G1" s="68"/>
      <c r="H1" s="68"/>
      <c r="I1" s="68"/>
      <c r="J1" s="38"/>
    </row>
    <row r="2" spans="1:10" ht="63.75">
      <c r="A2" s="48" t="s">
        <v>6</v>
      </c>
      <c r="B2" s="48" t="s">
        <v>2</v>
      </c>
      <c r="C2" s="48" t="s">
        <v>8</v>
      </c>
      <c r="D2" s="48" t="s">
        <v>3</v>
      </c>
      <c r="E2" s="48" t="s">
        <v>9</v>
      </c>
      <c r="F2" s="48" t="s">
        <v>10</v>
      </c>
      <c r="G2" s="48" t="s">
        <v>4</v>
      </c>
      <c r="H2" s="48" t="s">
        <v>5</v>
      </c>
      <c r="I2" s="48" t="s">
        <v>12</v>
      </c>
      <c r="J2" s="14"/>
    </row>
    <row r="3" spans="1:46" s="3" customFormat="1" ht="24.75" customHeight="1">
      <c r="A3" s="41">
        <v>19973.84</v>
      </c>
      <c r="B3" s="41">
        <v>3405.4</v>
      </c>
      <c r="C3" s="41">
        <v>4.01</v>
      </c>
      <c r="D3" s="41">
        <f>B3*C3*12</f>
        <v>163867.848</v>
      </c>
      <c r="E3" s="41">
        <f>A3+D3+D4</f>
        <v>186966.688</v>
      </c>
      <c r="F3" s="50">
        <v>1</v>
      </c>
      <c r="G3" s="42" t="s">
        <v>306</v>
      </c>
      <c r="H3" s="41">
        <v>2450</v>
      </c>
      <c r="I3" s="41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</row>
    <row r="4" spans="1:46" s="3" customFormat="1" ht="12.75">
      <c r="A4" s="49" t="s">
        <v>318</v>
      </c>
      <c r="B4" s="49"/>
      <c r="C4" s="49"/>
      <c r="D4" s="41">
        <v>3125</v>
      </c>
      <c r="E4" s="49"/>
      <c r="F4" s="50">
        <v>2</v>
      </c>
      <c r="G4" s="42" t="s">
        <v>75</v>
      </c>
      <c r="H4" s="41">
        <v>3610</v>
      </c>
      <c r="I4" s="41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</row>
    <row r="5" spans="1:46" s="3" customFormat="1" ht="12.75">
      <c r="A5" s="49"/>
      <c r="B5" s="49"/>
      <c r="C5" s="49"/>
      <c r="D5" s="49"/>
      <c r="E5" s="49"/>
      <c r="F5" s="50">
        <v>3</v>
      </c>
      <c r="G5" s="42" t="s">
        <v>76</v>
      </c>
      <c r="H5" s="41">
        <v>4385</v>
      </c>
      <c r="I5" s="41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</row>
    <row r="6" spans="1:46" s="3" customFormat="1" ht="25.5">
      <c r="A6" s="49"/>
      <c r="B6" s="49"/>
      <c r="C6" s="49"/>
      <c r="D6" s="49"/>
      <c r="E6" s="49"/>
      <c r="F6" s="50">
        <v>4</v>
      </c>
      <c r="G6" s="42" t="s">
        <v>239</v>
      </c>
      <c r="H6" s="41">
        <v>3691</v>
      </c>
      <c r="I6" s="41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</row>
    <row r="7" spans="1:46" s="3" customFormat="1" ht="12.75">
      <c r="A7" s="49"/>
      <c r="B7" s="49"/>
      <c r="C7" s="49"/>
      <c r="D7" s="49"/>
      <c r="E7" s="49"/>
      <c r="F7" s="50">
        <v>5</v>
      </c>
      <c r="G7" s="42" t="s">
        <v>194</v>
      </c>
      <c r="H7" s="41">
        <v>3647</v>
      </c>
      <c r="I7" s="41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</row>
    <row r="8" spans="1:46" s="3" customFormat="1" ht="12.75">
      <c r="A8" s="49"/>
      <c r="B8" s="49"/>
      <c r="C8" s="49"/>
      <c r="D8" s="49"/>
      <c r="E8" s="49"/>
      <c r="F8" s="50">
        <v>6</v>
      </c>
      <c r="G8" s="42" t="s">
        <v>232</v>
      </c>
      <c r="H8" s="41">
        <v>3000</v>
      </c>
      <c r="I8" s="41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</row>
    <row r="9" spans="1:46" s="3" customFormat="1" ht="12.75">
      <c r="A9" s="49"/>
      <c r="B9" s="49"/>
      <c r="C9" s="49"/>
      <c r="D9" s="49"/>
      <c r="E9" s="49"/>
      <c r="F9" s="50">
        <v>7</v>
      </c>
      <c r="G9" s="42" t="s">
        <v>242</v>
      </c>
      <c r="H9" s="41">
        <v>1427</v>
      </c>
      <c r="I9" s="41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</row>
    <row r="10" spans="1:46" s="15" customFormat="1" ht="25.5">
      <c r="A10" s="49"/>
      <c r="B10" s="49"/>
      <c r="C10" s="49"/>
      <c r="D10" s="49"/>
      <c r="E10" s="49"/>
      <c r="F10" s="50">
        <v>8</v>
      </c>
      <c r="G10" s="42" t="s">
        <v>247</v>
      </c>
      <c r="H10" s="41">
        <v>414</v>
      </c>
      <c r="I10" s="41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</row>
    <row r="11" spans="1:46" s="15" customFormat="1" ht="25.5">
      <c r="A11" s="49"/>
      <c r="B11" s="49"/>
      <c r="C11" s="49"/>
      <c r="D11" s="49"/>
      <c r="E11" s="49"/>
      <c r="F11" s="50">
        <v>9</v>
      </c>
      <c r="G11" s="42" t="s">
        <v>299</v>
      </c>
      <c r="H11" s="41">
        <v>3813.2</v>
      </c>
      <c r="I11" s="41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</row>
    <row r="12" spans="1:46" s="15" customFormat="1" ht="25.5">
      <c r="A12" s="49"/>
      <c r="B12" s="49"/>
      <c r="C12" s="49"/>
      <c r="D12" s="49"/>
      <c r="E12" s="49"/>
      <c r="F12" s="50">
        <v>10</v>
      </c>
      <c r="G12" s="42" t="s">
        <v>252</v>
      </c>
      <c r="H12" s="41">
        <v>283.36</v>
      </c>
      <c r="I12" s="41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</row>
    <row r="13" spans="1:46" s="15" customFormat="1" ht="25.5">
      <c r="A13" s="49"/>
      <c r="B13" s="49"/>
      <c r="C13" s="49"/>
      <c r="D13" s="49"/>
      <c r="E13" s="49"/>
      <c r="F13" s="50">
        <v>11</v>
      </c>
      <c r="G13" s="42" t="s">
        <v>20</v>
      </c>
      <c r="H13" s="41">
        <v>2873</v>
      </c>
      <c r="I13" s="41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</row>
    <row r="14" spans="1:46" s="15" customFormat="1" ht="12.75">
      <c r="A14" s="49"/>
      <c r="B14" s="49"/>
      <c r="C14" s="49"/>
      <c r="D14" s="49"/>
      <c r="E14" s="49"/>
      <c r="F14" s="49"/>
      <c r="G14" s="52" t="s">
        <v>11</v>
      </c>
      <c r="H14" s="41">
        <f>SUM(H3:H13)</f>
        <v>29593.56</v>
      </c>
      <c r="I14" s="41">
        <f>E3-H14</f>
        <v>157373.128</v>
      </c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</row>
    <row r="15" spans="1:46" s="11" customFormat="1" ht="12.75">
      <c r="A15" s="46"/>
      <c r="B15" s="46"/>
      <c r="C15" s="46"/>
      <c r="D15" s="46"/>
      <c r="E15" s="46"/>
      <c r="F15" s="46"/>
      <c r="G15" s="47"/>
      <c r="H15" s="46"/>
      <c r="I15" s="46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</row>
    <row r="16" spans="1:46" s="11" customFormat="1" ht="12.75">
      <c r="A16" s="10"/>
      <c r="G16" s="12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</row>
    <row r="17" spans="1:46" s="11" customFormat="1" ht="12.75">
      <c r="A17" s="10"/>
      <c r="G17" s="12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</row>
    <row r="18" spans="1:46" s="11" customFormat="1" ht="12.75">
      <c r="A18" s="10"/>
      <c r="G18" s="12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</row>
    <row r="19" spans="1:46" s="11" customFormat="1" ht="12.75">
      <c r="A19" s="10"/>
      <c r="G19" s="12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</row>
    <row r="20" spans="1:46" s="11" customFormat="1" ht="12.75">
      <c r="A20" s="10"/>
      <c r="G20" s="12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</row>
    <row r="21" spans="1:46" s="11" customFormat="1" ht="12.75">
      <c r="A21" s="10"/>
      <c r="G21" s="12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</row>
    <row r="22" spans="1:46" s="11" customFormat="1" ht="12.75">
      <c r="A22" s="10"/>
      <c r="G22" s="12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</row>
    <row r="23" spans="1:46" s="11" customFormat="1" ht="12.75">
      <c r="A23" s="10"/>
      <c r="G23" s="12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</row>
    <row r="24" spans="1:46" s="11" customFormat="1" ht="12.75">
      <c r="A24" s="10"/>
      <c r="G24" s="12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</row>
    <row r="25" spans="1:46" s="11" customFormat="1" ht="12.75">
      <c r="A25" s="10"/>
      <c r="G25" s="12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</row>
    <row r="26" spans="1:46" s="11" customFormat="1" ht="12.75">
      <c r="A26" s="10"/>
      <c r="G26" s="12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</row>
    <row r="27" spans="1:46" s="11" customFormat="1" ht="12.75">
      <c r="A27" s="10"/>
      <c r="G27" s="12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</row>
    <row r="28" spans="1:46" s="11" customFormat="1" ht="12.75">
      <c r="A28" s="10"/>
      <c r="G28" s="12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</row>
    <row r="29" spans="1:46" s="11" customFormat="1" ht="12.75">
      <c r="A29" s="10"/>
      <c r="G29" s="12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</row>
    <row r="30" spans="1:46" s="11" customFormat="1" ht="12.75">
      <c r="A30" s="10"/>
      <c r="G30" s="12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</row>
    <row r="31" spans="1:46" s="11" customFormat="1" ht="12.75">
      <c r="A31" s="10"/>
      <c r="G31" s="12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</row>
    <row r="32" spans="1:46" s="11" customFormat="1" ht="12.75">
      <c r="A32" s="10"/>
      <c r="G32" s="12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</row>
    <row r="33" spans="1:46" s="11" customFormat="1" ht="12.75">
      <c r="A33" s="10"/>
      <c r="G33" s="12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</row>
    <row r="34" spans="1:46" s="11" customFormat="1" ht="12.75">
      <c r="A34" s="10"/>
      <c r="G34" s="12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</row>
    <row r="35" spans="1:46" s="11" customFormat="1" ht="12.75">
      <c r="A35" s="10"/>
      <c r="G35" s="12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</row>
    <row r="36" spans="1:46" s="11" customFormat="1" ht="12.75">
      <c r="A36" s="10"/>
      <c r="G36" s="12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</row>
    <row r="37" spans="1:46" s="11" customFormat="1" ht="12.75">
      <c r="A37" s="10"/>
      <c r="G37" s="12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</row>
    <row r="38" spans="1:46" s="11" customFormat="1" ht="12.75">
      <c r="A38" s="10"/>
      <c r="G38" s="12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</row>
    <row r="39" spans="1:46" s="11" customFormat="1" ht="12.75">
      <c r="A39" s="10"/>
      <c r="G39" s="12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</row>
    <row r="40" spans="1:46" s="11" customFormat="1" ht="12.75">
      <c r="A40" s="10"/>
      <c r="G40" s="12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</row>
    <row r="41" spans="1:46" s="11" customFormat="1" ht="12.75">
      <c r="A41" s="10"/>
      <c r="G41" s="12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</row>
    <row r="42" spans="1:46" s="11" customFormat="1" ht="12.75">
      <c r="A42" s="10"/>
      <c r="G42" s="12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</row>
    <row r="43" spans="1:46" s="11" customFormat="1" ht="12.75">
      <c r="A43" s="10"/>
      <c r="G43" s="12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</row>
    <row r="44" spans="1:46" s="11" customFormat="1" ht="12.75">
      <c r="A44" s="10"/>
      <c r="G44" s="12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</row>
    <row r="45" spans="1:46" s="11" customFormat="1" ht="12.75">
      <c r="A45" s="10"/>
      <c r="G45" s="12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</row>
    <row r="46" spans="1:46" s="11" customFormat="1" ht="12.75">
      <c r="A46" s="10"/>
      <c r="G46" s="12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</row>
    <row r="47" spans="1:46" s="11" customFormat="1" ht="12.75">
      <c r="A47" s="10"/>
      <c r="G47" s="12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</row>
    <row r="48" spans="1:46" s="11" customFormat="1" ht="12.75">
      <c r="A48" s="10"/>
      <c r="G48" s="12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</row>
    <row r="49" spans="1:46" s="11" customFormat="1" ht="12.75">
      <c r="A49" s="10"/>
      <c r="G49" s="12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</row>
    <row r="50" spans="1:46" s="11" customFormat="1" ht="12.75">
      <c r="A50" s="10"/>
      <c r="G50" s="12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</row>
    <row r="51" spans="1:46" s="11" customFormat="1" ht="12.75">
      <c r="A51" s="10"/>
      <c r="G51" s="12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</row>
    <row r="52" spans="1:46" s="11" customFormat="1" ht="12.75">
      <c r="A52" s="10"/>
      <c r="G52" s="12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</row>
    <row r="53" spans="1:46" s="11" customFormat="1" ht="12.75">
      <c r="A53" s="10"/>
      <c r="G53" s="12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</row>
    <row r="54" spans="1:46" s="11" customFormat="1" ht="12.75">
      <c r="A54" s="10"/>
      <c r="G54" s="12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</row>
    <row r="55" spans="1:46" s="11" customFormat="1" ht="12.75">
      <c r="A55" s="10"/>
      <c r="G55" s="12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</row>
    <row r="56" spans="1:46" s="11" customFormat="1" ht="12.75">
      <c r="A56" s="10"/>
      <c r="G56" s="12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</row>
    <row r="57" spans="1:46" s="11" customFormat="1" ht="12.75">
      <c r="A57" s="10"/>
      <c r="G57" s="12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</row>
    <row r="58" spans="1:46" s="11" customFormat="1" ht="12.75">
      <c r="A58" s="10"/>
      <c r="G58" s="12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</row>
    <row r="59" spans="1:46" s="11" customFormat="1" ht="12.75">
      <c r="A59" s="10"/>
      <c r="G59" s="12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</row>
    <row r="60" spans="1:46" s="11" customFormat="1" ht="12.75">
      <c r="A60" s="10"/>
      <c r="G60" s="12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</row>
    <row r="61" spans="1:46" s="11" customFormat="1" ht="12.75">
      <c r="A61" s="10"/>
      <c r="G61" s="12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</row>
    <row r="62" spans="1:46" s="11" customFormat="1" ht="12.75">
      <c r="A62" s="10"/>
      <c r="G62" s="12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</row>
    <row r="63" spans="1:46" s="11" customFormat="1" ht="12.75">
      <c r="A63" s="10"/>
      <c r="G63" s="12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</row>
    <row r="64" spans="1:46" s="11" customFormat="1" ht="12.75">
      <c r="A64" s="10"/>
      <c r="G64" s="12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</row>
    <row r="65" spans="1:46" s="11" customFormat="1" ht="12.75">
      <c r="A65" s="10"/>
      <c r="G65" s="12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</row>
    <row r="66" spans="1:46" s="11" customFormat="1" ht="12.75">
      <c r="A66" s="10"/>
      <c r="G66" s="12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</row>
    <row r="67" spans="1:46" s="11" customFormat="1" ht="12.75">
      <c r="A67" s="10"/>
      <c r="G67" s="12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</row>
    <row r="68" spans="1:46" s="11" customFormat="1" ht="12.75">
      <c r="A68" s="10"/>
      <c r="G68" s="12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</row>
    <row r="69" spans="1:46" s="11" customFormat="1" ht="12.75">
      <c r="A69" s="10"/>
      <c r="G69" s="12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</row>
    <row r="70" spans="1:46" s="11" customFormat="1" ht="12.75">
      <c r="A70" s="10"/>
      <c r="G70" s="12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</row>
    <row r="71" spans="1:46" s="11" customFormat="1" ht="12.75">
      <c r="A71" s="10"/>
      <c r="G71" s="12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</row>
    <row r="72" spans="1:46" s="11" customFormat="1" ht="12.75">
      <c r="A72" s="10"/>
      <c r="G72" s="12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</row>
    <row r="73" spans="1:46" s="11" customFormat="1" ht="12.75">
      <c r="A73" s="10"/>
      <c r="G73" s="12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</row>
    <row r="74" spans="1:46" s="11" customFormat="1" ht="12.75">
      <c r="A74" s="10"/>
      <c r="G74" s="12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</row>
    <row r="75" spans="1:46" s="11" customFormat="1" ht="12.75">
      <c r="A75" s="10"/>
      <c r="G75" s="12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</row>
    <row r="76" spans="1:46" s="11" customFormat="1" ht="12.75">
      <c r="A76" s="10"/>
      <c r="G76" s="12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</row>
    <row r="77" spans="1:46" s="11" customFormat="1" ht="12.75">
      <c r="A77" s="10"/>
      <c r="G77" s="12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</row>
    <row r="78" spans="1:46" s="11" customFormat="1" ht="12.75">
      <c r="A78" s="10"/>
      <c r="G78" s="12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</row>
    <row r="79" spans="1:46" s="11" customFormat="1" ht="12.75">
      <c r="A79" s="10"/>
      <c r="G79" s="12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</row>
    <row r="80" spans="1:46" s="11" customFormat="1" ht="12.75">
      <c r="A80" s="10"/>
      <c r="G80" s="12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</row>
    <row r="81" spans="1:46" s="11" customFormat="1" ht="12.75">
      <c r="A81" s="10"/>
      <c r="G81" s="12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</row>
    <row r="82" spans="1:46" s="11" customFormat="1" ht="12.75">
      <c r="A82" s="10"/>
      <c r="G82" s="12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</row>
    <row r="83" spans="1:46" s="11" customFormat="1" ht="12.75">
      <c r="A83" s="10"/>
      <c r="G83" s="12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</row>
    <row r="84" spans="1:46" s="11" customFormat="1" ht="12.75">
      <c r="A84" s="10"/>
      <c r="G84" s="12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</row>
    <row r="85" spans="1:46" s="11" customFormat="1" ht="12.75">
      <c r="A85" s="10"/>
      <c r="G85" s="12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</row>
    <row r="86" spans="1:46" s="11" customFormat="1" ht="12.75">
      <c r="A86" s="10"/>
      <c r="G86" s="12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</row>
    <row r="87" spans="1:46" s="11" customFormat="1" ht="12.75">
      <c r="A87" s="10"/>
      <c r="G87" s="12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</row>
    <row r="88" spans="1:46" s="11" customFormat="1" ht="12.75">
      <c r="A88" s="10"/>
      <c r="G88" s="12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</row>
    <row r="89" spans="1:46" s="11" customFormat="1" ht="12.75">
      <c r="A89" s="10"/>
      <c r="G89" s="12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</row>
    <row r="90" spans="1:46" s="11" customFormat="1" ht="12.75">
      <c r="A90" s="10"/>
      <c r="G90" s="12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</row>
    <row r="91" spans="1:46" s="11" customFormat="1" ht="12.75">
      <c r="A91" s="10"/>
      <c r="G91" s="12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</row>
    <row r="92" spans="1:46" s="11" customFormat="1" ht="12.75">
      <c r="A92" s="10"/>
      <c r="G92" s="12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</row>
    <row r="93" spans="1:46" s="11" customFormat="1" ht="12.75">
      <c r="A93" s="10"/>
      <c r="G93" s="12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</row>
    <row r="94" spans="1:46" s="11" customFormat="1" ht="12.75">
      <c r="A94" s="10"/>
      <c r="G94" s="12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</row>
    <row r="95" spans="1:46" s="11" customFormat="1" ht="12.75">
      <c r="A95" s="10"/>
      <c r="G95" s="12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</row>
    <row r="96" spans="1:46" s="11" customFormat="1" ht="12.75">
      <c r="A96" s="10"/>
      <c r="G96" s="12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</row>
    <row r="97" spans="1:46" s="11" customFormat="1" ht="12.75">
      <c r="A97" s="10"/>
      <c r="G97" s="12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</row>
    <row r="98" spans="1:46" s="11" customFormat="1" ht="12.75">
      <c r="A98" s="10"/>
      <c r="G98" s="12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</row>
    <row r="99" spans="1:46" s="11" customFormat="1" ht="12.75">
      <c r="A99" s="10"/>
      <c r="G99" s="12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</row>
    <row r="100" spans="1:46" s="11" customFormat="1" ht="12.75">
      <c r="A100" s="10"/>
      <c r="G100" s="12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</row>
    <row r="101" spans="1:46" s="11" customFormat="1" ht="12.75">
      <c r="A101" s="10"/>
      <c r="G101" s="12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</row>
    <row r="102" spans="1:46" s="11" customFormat="1" ht="12.75">
      <c r="A102" s="10"/>
      <c r="G102" s="12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</row>
    <row r="103" spans="1:46" s="11" customFormat="1" ht="12.75">
      <c r="A103" s="10"/>
      <c r="G103" s="12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</row>
    <row r="104" spans="1:46" s="11" customFormat="1" ht="12.75">
      <c r="A104" s="10"/>
      <c r="G104" s="12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</row>
    <row r="105" spans="1:46" s="11" customFormat="1" ht="12.75">
      <c r="A105" s="10"/>
      <c r="G105" s="12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</row>
    <row r="106" spans="1:46" s="11" customFormat="1" ht="12.75">
      <c r="A106" s="10"/>
      <c r="G106" s="12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</row>
    <row r="107" spans="1:46" s="11" customFormat="1" ht="12.75">
      <c r="A107" s="10"/>
      <c r="G107" s="12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</row>
    <row r="108" spans="1:46" s="11" customFormat="1" ht="12.75">
      <c r="A108" s="10"/>
      <c r="G108" s="12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</row>
    <row r="109" spans="1:46" s="11" customFormat="1" ht="12.75">
      <c r="A109" s="10"/>
      <c r="G109" s="12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</row>
    <row r="110" spans="1:46" s="11" customFormat="1" ht="12.75">
      <c r="A110" s="10"/>
      <c r="G110" s="12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</row>
    <row r="111" spans="1:46" s="11" customFormat="1" ht="12.75">
      <c r="A111" s="10"/>
      <c r="G111" s="12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</row>
    <row r="112" spans="1:46" s="11" customFormat="1" ht="12.75">
      <c r="A112" s="10"/>
      <c r="G112" s="12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</row>
    <row r="113" spans="1:46" s="11" customFormat="1" ht="12.75">
      <c r="A113" s="10"/>
      <c r="G113" s="12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</row>
    <row r="114" spans="1:46" s="11" customFormat="1" ht="12.75">
      <c r="A114" s="10"/>
      <c r="G114" s="12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</row>
    <row r="115" spans="1:46" s="11" customFormat="1" ht="12.75">
      <c r="A115" s="10"/>
      <c r="G115" s="12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</row>
    <row r="116" spans="1:46" s="11" customFormat="1" ht="12.75">
      <c r="A116" s="10"/>
      <c r="G116" s="12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</row>
    <row r="117" spans="1:46" s="11" customFormat="1" ht="12.75">
      <c r="A117" s="10"/>
      <c r="G117" s="12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</row>
    <row r="118" spans="1:46" s="11" customFormat="1" ht="12.75">
      <c r="A118" s="10"/>
      <c r="G118" s="12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</row>
    <row r="119" spans="1:46" s="11" customFormat="1" ht="12.75">
      <c r="A119" s="10"/>
      <c r="G119" s="12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</row>
    <row r="120" spans="1:46" s="11" customFormat="1" ht="12.75">
      <c r="A120" s="10"/>
      <c r="G120" s="12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</row>
    <row r="121" spans="1:46" s="11" customFormat="1" ht="12.75">
      <c r="A121" s="10"/>
      <c r="G121" s="12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</row>
    <row r="122" spans="1:46" s="11" customFormat="1" ht="12.75">
      <c r="A122" s="10"/>
      <c r="G122" s="12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</row>
    <row r="123" spans="1:46" s="11" customFormat="1" ht="12.75">
      <c r="A123" s="10"/>
      <c r="G123" s="12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</row>
    <row r="124" spans="1:46" s="11" customFormat="1" ht="12.75">
      <c r="A124" s="10"/>
      <c r="G124" s="12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</row>
    <row r="125" spans="1:46" s="11" customFormat="1" ht="12.75">
      <c r="A125" s="10"/>
      <c r="G125" s="12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</row>
    <row r="126" spans="1:46" s="11" customFormat="1" ht="12.75">
      <c r="A126" s="10"/>
      <c r="G126" s="12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</row>
    <row r="127" spans="1:46" s="11" customFormat="1" ht="12.75">
      <c r="A127" s="10"/>
      <c r="G127" s="12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</row>
    <row r="128" spans="1:46" s="11" customFormat="1" ht="12.75">
      <c r="A128" s="10"/>
      <c r="G128" s="12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</row>
    <row r="129" spans="1:46" s="11" customFormat="1" ht="12.75">
      <c r="A129" s="10"/>
      <c r="G129" s="12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</row>
    <row r="130" spans="1:46" s="11" customFormat="1" ht="12.75">
      <c r="A130" s="10"/>
      <c r="G130" s="12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</row>
    <row r="131" spans="1:46" s="11" customFormat="1" ht="12.75">
      <c r="A131" s="10"/>
      <c r="G131" s="12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</row>
    <row r="132" spans="1:46" s="11" customFormat="1" ht="12.75">
      <c r="A132" s="10"/>
      <c r="G132" s="12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</row>
    <row r="133" spans="1:46" s="11" customFormat="1" ht="12.75">
      <c r="A133" s="10"/>
      <c r="G133" s="12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</row>
    <row r="134" spans="1:46" s="11" customFormat="1" ht="12.75">
      <c r="A134" s="10"/>
      <c r="G134" s="12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</row>
    <row r="135" spans="1:46" s="11" customFormat="1" ht="12.75">
      <c r="A135" s="10"/>
      <c r="G135" s="12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</row>
    <row r="136" spans="1:46" s="11" customFormat="1" ht="12.75">
      <c r="A136" s="10"/>
      <c r="G136" s="12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</row>
    <row r="137" spans="1:46" s="11" customFormat="1" ht="12.75">
      <c r="A137" s="10"/>
      <c r="G137" s="12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</row>
    <row r="138" spans="1:46" s="11" customFormat="1" ht="12.75">
      <c r="A138" s="10"/>
      <c r="G138" s="12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</row>
    <row r="139" spans="1:46" s="11" customFormat="1" ht="12.75">
      <c r="A139" s="10"/>
      <c r="G139" s="12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</row>
    <row r="140" spans="1:46" s="11" customFormat="1" ht="12.75">
      <c r="A140" s="10"/>
      <c r="G140" s="12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</row>
    <row r="141" spans="1:46" s="11" customFormat="1" ht="12.75">
      <c r="A141" s="10"/>
      <c r="G141" s="12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</row>
    <row r="142" spans="1:46" s="11" customFormat="1" ht="12.75">
      <c r="A142" s="10"/>
      <c r="G142" s="12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</row>
    <row r="143" spans="1:46" s="11" customFormat="1" ht="12.75">
      <c r="A143" s="10"/>
      <c r="G143" s="12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</row>
    <row r="144" spans="1:46" s="11" customFormat="1" ht="12.75">
      <c r="A144" s="10"/>
      <c r="G144" s="12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</row>
    <row r="145" spans="1:46" s="11" customFormat="1" ht="12.75">
      <c r="A145" s="10"/>
      <c r="G145" s="12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</row>
    <row r="146" spans="1:46" s="11" customFormat="1" ht="12.75">
      <c r="A146" s="10"/>
      <c r="G146" s="12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</row>
    <row r="147" spans="1:46" s="11" customFormat="1" ht="12.75">
      <c r="A147" s="10"/>
      <c r="G147" s="12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</row>
    <row r="148" spans="1:46" s="11" customFormat="1" ht="12.75">
      <c r="A148" s="10"/>
      <c r="G148" s="12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</row>
    <row r="149" spans="1:46" s="11" customFormat="1" ht="12.75">
      <c r="A149" s="10"/>
      <c r="G149" s="12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</row>
    <row r="150" spans="1:46" s="11" customFormat="1" ht="12.75">
      <c r="A150" s="10"/>
      <c r="G150" s="12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</row>
    <row r="151" spans="1:46" s="11" customFormat="1" ht="12.75">
      <c r="A151" s="10"/>
      <c r="G151" s="12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</row>
    <row r="152" spans="1:46" s="11" customFormat="1" ht="12.75">
      <c r="A152" s="10"/>
      <c r="G152" s="12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</row>
    <row r="153" spans="1:46" s="11" customFormat="1" ht="12.75">
      <c r="A153" s="10"/>
      <c r="G153" s="12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</row>
    <row r="154" spans="1:46" s="11" customFormat="1" ht="12.75">
      <c r="A154" s="10"/>
      <c r="G154" s="12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</row>
    <row r="155" spans="1:46" s="11" customFormat="1" ht="12.75">
      <c r="A155" s="10"/>
      <c r="G155" s="12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</row>
    <row r="156" spans="1:46" s="11" customFormat="1" ht="12.75">
      <c r="A156" s="10"/>
      <c r="G156" s="12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</row>
    <row r="157" spans="1:46" s="11" customFormat="1" ht="12.75">
      <c r="A157" s="10"/>
      <c r="G157" s="12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</row>
    <row r="158" spans="1:46" s="11" customFormat="1" ht="12.75">
      <c r="A158" s="10"/>
      <c r="G158" s="12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</row>
    <row r="159" spans="1:46" s="11" customFormat="1" ht="12.75">
      <c r="A159" s="10"/>
      <c r="G159" s="12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  <c r="AT159" s="10"/>
    </row>
    <row r="160" spans="1:46" s="11" customFormat="1" ht="12.75">
      <c r="A160" s="10"/>
      <c r="G160" s="12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</row>
    <row r="161" spans="1:46" s="11" customFormat="1" ht="12.75">
      <c r="A161" s="10"/>
      <c r="G161" s="12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</row>
    <row r="162" spans="1:46" s="11" customFormat="1" ht="12.75">
      <c r="A162" s="10"/>
      <c r="G162" s="12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</row>
    <row r="163" spans="1:46" s="11" customFormat="1" ht="12.75">
      <c r="A163" s="10"/>
      <c r="G163" s="12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</row>
    <row r="164" spans="1:46" s="11" customFormat="1" ht="12.75">
      <c r="A164" s="10"/>
      <c r="G164" s="12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  <c r="AT164" s="10"/>
    </row>
    <row r="165" spans="1:46" s="11" customFormat="1" ht="12.75">
      <c r="A165" s="10"/>
      <c r="G165" s="12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  <c r="AT165" s="10"/>
    </row>
    <row r="166" spans="1:46" s="11" customFormat="1" ht="12.75">
      <c r="A166" s="10"/>
      <c r="G166" s="12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  <c r="AT166" s="10"/>
    </row>
    <row r="167" spans="1:46" s="11" customFormat="1" ht="12.75">
      <c r="A167" s="10"/>
      <c r="G167" s="12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AT167" s="10"/>
    </row>
    <row r="168" spans="1:46" s="11" customFormat="1" ht="12.75">
      <c r="A168" s="10"/>
      <c r="G168" s="12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AT168" s="10"/>
    </row>
    <row r="169" spans="1:46" s="11" customFormat="1" ht="12.75">
      <c r="A169" s="10"/>
      <c r="G169" s="12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  <c r="AT169" s="10"/>
    </row>
    <row r="170" spans="1:46" s="11" customFormat="1" ht="12.75">
      <c r="A170" s="10"/>
      <c r="G170" s="12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</row>
    <row r="171" spans="1:46" s="11" customFormat="1" ht="12.75">
      <c r="A171" s="10"/>
      <c r="G171" s="12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  <c r="AT171" s="10"/>
    </row>
    <row r="172" spans="1:46" s="11" customFormat="1" ht="12.75">
      <c r="A172" s="10"/>
      <c r="G172" s="12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</row>
    <row r="173" spans="1:46" s="11" customFormat="1" ht="12.75">
      <c r="A173" s="10"/>
      <c r="G173" s="12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0"/>
    </row>
    <row r="174" spans="1:46" s="11" customFormat="1" ht="12.75">
      <c r="A174" s="10"/>
      <c r="G174" s="12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  <c r="AS174" s="10"/>
      <c r="AT174" s="10"/>
    </row>
    <row r="175" spans="1:46" s="11" customFormat="1" ht="12.75">
      <c r="A175" s="10"/>
      <c r="G175" s="12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  <c r="AS175" s="10"/>
      <c r="AT175" s="10"/>
    </row>
    <row r="176" spans="1:46" s="11" customFormat="1" ht="12.75">
      <c r="A176" s="10"/>
      <c r="G176" s="12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0"/>
    </row>
    <row r="177" spans="1:46" s="11" customFormat="1" ht="12.75">
      <c r="A177" s="10"/>
      <c r="G177" s="12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  <c r="AS177" s="10"/>
      <c r="AT177" s="10"/>
    </row>
    <row r="178" spans="1:46" s="11" customFormat="1" ht="12.75">
      <c r="A178" s="10"/>
      <c r="G178" s="12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  <c r="AS178" s="10"/>
      <c r="AT178" s="10"/>
    </row>
    <row r="179" spans="1:46" s="11" customFormat="1" ht="12.75">
      <c r="A179" s="10"/>
      <c r="G179" s="12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  <c r="AS179" s="10"/>
      <c r="AT179" s="10"/>
    </row>
    <row r="180" spans="1:46" s="11" customFormat="1" ht="12.75">
      <c r="A180" s="10"/>
      <c r="G180" s="12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  <c r="AS180" s="10"/>
      <c r="AT180" s="10"/>
    </row>
    <row r="181" spans="1:46" s="11" customFormat="1" ht="12.75">
      <c r="A181" s="10"/>
      <c r="G181" s="12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  <c r="AS181" s="10"/>
      <c r="AT181" s="10"/>
    </row>
    <row r="182" spans="1:46" s="11" customFormat="1" ht="12.75">
      <c r="A182" s="10"/>
      <c r="G182" s="12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  <c r="AS182" s="10"/>
      <c r="AT182" s="10"/>
    </row>
    <row r="183" spans="1:46" s="11" customFormat="1" ht="12.75">
      <c r="A183" s="10"/>
      <c r="G183" s="12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  <c r="AS183" s="10"/>
      <c r="AT183" s="10"/>
    </row>
    <row r="184" spans="1:46" s="11" customFormat="1" ht="12.75">
      <c r="A184" s="10"/>
      <c r="G184" s="12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  <c r="AS184" s="10"/>
      <c r="AT184" s="10"/>
    </row>
    <row r="185" spans="1:46" s="11" customFormat="1" ht="12.75">
      <c r="A185" s="10"/>
      <c r="G185" s="12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  <c r="AS185" s="10"/>
      <c r="AT185" s="10"/>
    </row>
    <row r="186" spans="1:46" s="11" customFormat="1" ht="12.75">
      <c r="A186" s="10"/>
      <c r="G186" s="12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  <c r="AS186" s="10"/>
      <c r="AT186" s="10"/>
    </row>
    <row r="187" spans="1:46" s="11" customFormat="1" ht="12.75">
      <c r="A187" s="10"/>
      <c r="G187" s="12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  <c r="AS187" s="10"/>
      <c r="AT187" s="10"/>
    </row>
    <row r="188" spans="1:46" s="11" customFormat="1" ht="12.75">
      <c r="A188" s="10"/>
      <c r="G188" s="12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  <c r="AS188" s="10"/>
      <c r="AT188" s="10"/>
    </row>
    <row r="189" spans="1:46" s="11" customFormat="1" ht="12.75">
      <c r="A189" s="10"/>
      <c r="G189" s="12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  <c r="AS189" s="10"/>
      <c r="AT189" s="10"/>
    </row>
    <row r="190" spans="1:46" s="11" customFormat="1" ht="12.75">
      <c r="A190" s="10"/>
      <c r="G190" s="12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  <c r="AR190" s="10"/>
      <c r="AS190" s="10"/>
      <c r="AT190" s="10"/>
    </row>
    <row r="191" spans="1:46" s="11" customFormat="1" ht="12.75">
      <c r="A191" s="10"/>
      <c r="G191" s="12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  <c r="AS191" s="10"/>
      <c r="AT191" s="10"/>
    </row>
    <row r="192" spans="1:46" s="11" customFormat="1" ht="12.75">
      <c r="A192" s="10"/>
      <c r="G192" s="12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  <c r="AS192" s="10"/>
      <c r="AT192" s="10"/>
    </row>
    <row r="193" spans="1:46" s="11" customFormat="1" ht="12.75">
      <c r="A193" s="10"/>
      <c r="G193" s="12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  <c r="AR193" s="10"/>
      <c r="AS193" s="10"/>
      <c r="AT193" s="10"/>
    </row>
    <row r="194" spans="1:46" s="11" customFormat="1" ht="12.75">
      <c r="A194" s="10"/>
      <c r="G194" s="12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  <c r="AR194" s="10"/>
      <c r="AS194" s="10"/>
      <c r="AT194" s="10"/>
    </row>
    <row r="195" spans="1:46" s="11" customFormat="1" ht="12.75">
      <c r="A195" s="10"/>
      <c r="G195" s="12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  <c r="AS195" s="10"/>
      <c r="AT195" s="10"/>
    </row>
    <row r="196" spans="1:46" s="11" customFormat="1" ht="12.75">
      <c r="A196" s="10"/>
      <c r="G196" s="12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  <c r="AS196" s="10"/>
      <c r="AT196" s="10"/>
    </row>
    <row r="197" spans="1:46" s="11" customFormat="1" ht="12.75">
      <c r="A197" s="10"/>
      <c r="G197" s="12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  <c r="AS197" s="10"/>
      <c r="AT197" s="10"/>
    </row>
    <row r="198" spans="1:46" s="11" customFormat="1" ht="12.75">
      <c r="A198" s="10"/>
      <c r="G198" s="12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  <c r="AR198" s="10"/>
      <c r="AS198" s="10"/>
      <c r="AT198" s="10"/>
    </row>
    <row r="199" spans="1:46" s="11" customFormat="1" ht="12.75">
      <c r="A199" s="10"/>
      <c r="G199" s="12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  <c r="AS199" s="10"/>
      <c r="AT199" s="10"/>
    </row>
    <row r="200" spans="1:46" s="11" customFormat="1" ht="12.75">
      <c r="A200" s="10"/>
      <c r="G200" s="12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  <c r="AS200" s="10"/>
      <c r="AT200" s="10"/>
    </row>
    <row r="201" spans="1:46" s="11" customFormat="1" ht="12.75">
      <c r="A201" s="10"/>
      <c r="G201" s="12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  <c r="AN201" s="10"/>
      <c r="AO201" s="10"/>
      <c r="AP201" s="10"/>
      <c r="AQ201" s="10"/>
      <c r="AR201" s="10"/>
      <c r="AS201" s="10"/>
      <c r="AT201" s="10"/>
    </row>
    <row r="202" spans="1:46" s="11" customFormat="1" ht="12.75">
      <c r="A202" s="10"/>
      <c r="G202" s="12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  <c r="AM202" s="10"/>
      <c r="AN202" s="10"/>
      <c r="AO202" s="10"/>
      <c r="AP202" s="10"/>
      <c r="AQ202" s="10"/>
      <c r="AR202" s="10"/>
      <c r="AS202" s="10"/>
      <c r="AT202" s="10"/>
    </row>
    <row r="203" spans="1:46" s="11" customFormat="1" ht="12.75">
      <c r="A203" s="10"/>
      <c r="G203" s="12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  <c r="AN203" s="10"/>
      <c r="AO203" s="10"/>
      <c r="AP203" s="10"/>
      <c r="AQ203" s="10"/>
      <c r="AR203" s="10"/>
      <c r="AS203" s="10"/>
      <c r="AT203" s="10"/>
    </row>
    <row r="204" spans="1:46" s="11" customFormat="1" ht="12.75">
      <c r="A204" s="10"/>
      <c r="G204" s="12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  <c r="AN204" s="10"/>
      <c r="AO204" s="10"/>
      <c r="AP204" s="10"/>
      <c r="AQ204" s="10"/>
      <c r="AR204" s="10"/>
      <c r="AS204" s="10"/>
      <c r="AT204" s="10"/>
    </row>
    <row r="205" spans="1:46" s="11" customFormat="1" ht="12.75">
      <c r="A205" s="10"/>
      <c r="G205" s="12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  <c r="AM205" s="10"/>
      <c r="AN205" s="10"/>
      <c r="AO205" s="10"/>
      <c r="AP205" s="10"/>
      <c r="AQ205" s="10"/>
      <c r="AR205" s="10"/>
      <c r="AS205" s="10"/>
      <c r="AT205" s="10"/>
    </row>
    <row r="206" spans="1:46" s="11" customFormat="1" ht="12.75">
      <c r="A206" s="10"/>
      <c r="G206" s="12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  <c r="AL206" s="10"/>
      <c r="AM206" s="10"/>
      <c r="AN206" s="10"/>
      <c r="AO206" s="10"/>
      <c r="AP206" s="10"/>
      <c r="AQ206" s="10"/>
      <c r="AR206" s="10"/>
      <c r="AS206" s="10"/>
      <c r="AT206" s="10"/>
    </row>
    <row r="207" spans="1:46" s="11" customFormat="1" ht="12.75">
      <c r="A207" s="10"/>
      <c r="G207" s="12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  <c r="AN207" s="10"/>
      <c r="AO207" s="10"/>
      <c r="AP207" s="10"/>
      <c r="AQ207" s="10"/>
      <c r="AR207" s="10"/>
      <c r="AS207" s="10"/>
      <c r="AT207" s="10"/>
    </row>
    <row r="208" spans="1:46" s="11" customFormat="1" ht="12.75">
      <c r="A208" s="10"/>
      <c r="G208" s="12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  <c r="AR208" s="10"/>
      <c r="AS208" s="10"/>
      <c r="AT208" s="10"/>
    </row>
    <row r="209" spans="1:46" s="11" customFormat="1" ht="12.75">
      <c r="A209" s="10"/>
      <c r="G209" s="12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  <c r="AN209" s="10"/>
      <c r="AO209" s="10"/>
      <c r="AP209" s="10"/>
      <c r="AQ209" s="10"/>
      <c r="AR209" s="10"/>
      <c r="AS209" s="10"/>
      <c r="AT209" s="10"/>
    </row>
    <row r="210" spans="1:46" s="11" customFormat="1" ht="12.75">
      <c r="A210" s="10"/>
      <c r="G210" s="12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  <c r="AN210" s="10"/>
      <c r="AO210" s="10"/>
      <c r="AP210" s="10"/>
      <c r="AQ210" s="10"/>
      <c r="AR210" s="10"/>
      <c r="AS210" s="10"/>
      <c r="AT210" s="10"/>
    </row>
    <row r="211" spans="1:46" s="11" customFormat="1" ht="12.75">
      <c r="A211" s="10"/>
      <c r="G211" s="12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  <c r="AN211" s="10"/>
      <c r="AO211" s="10"/>
      <c r="AP211" s="10"/>
      <c r="AQ211" s="10"/>
      <c r="AR211" s="10"/>
      <c r="AS211" s="10"/>
      <c r="AT211" s="10"/>
    </row>
    <row r="212" spans="1:46" s="11" customFormat="1" ht="12.75">
      <c r="A212" s="10"/>
      <c r="G212" s="12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  <c r="AN212" s="10"/>
      <c r="AO212" s="10"/>
      <c r="AP212" s="10"/>
      <c r="AQ212" s="10"/>
      <c r="AR212" s="10"/>
      <c r="AS212" s="10"/>
      <c r="AT212" s="10"/>
    </row>
    <row r="213" spans="1:46" s="11" customFormat="1" ht="12.75">
      <c r="A213" s="10"/>
      <c r="G213" s="12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  <c r="AN213" s="10"/>
      <c r="AO213" s="10"/>
      <c r="AP213" s="10"/>
      <c r="AQ213" s="10"/>
      <c r="AR213" s="10"/>
      <c r="AS213" s="10"/>
      <c r="AT213" s="10"/>
    </row>
    <row r="214" spans="1:46" s="11" customFormat="1" ht="12.75">
      <c r="A214" s="10"/>
      <c r="G214" s="12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10"/>
      <c r="AL214" s="10"/>
      <c r="AM214" s="10"/>
      <c r="AN214" s="10"/>
      <c r="AO214" s="10"/>
      <c r="AP214" s="10"/>
      <c r="AQ214" s="10"/>
      <c r="AR214" s="10"/>
      <c r="AS214" s="10"/>
      <c r="AT214" s="10"/>
    </row>
    <row r="215" spans="1:46" s="11" customFormat="1" ht="12.75">
      <c r="A215" s="10"/>
      <c r="G215" s="12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/>
      <c r="AR215" s="10"/>
      <c r="AS215" s="10"/>
      <c r="AT215" s="10"/>
    </row>
    <row r="216" spans="1:46" s="11" customFormat="1" ht="12.75">
      <c r="A216" s="10"/>
      <c r="G216" s="12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  <c r="AR216" s="10"/>
      <c r="AS216" s="10"/>
      <c r="AT216" s="10"/>
    </row>
    <row r="217" spans="1:46" s="11" customFormat="1" ht="12.75">
      <c r="A217" s="10"/>
      <c r="G217" s="12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10"/>
      <c r="AO217" s="10"/>
      <c r="AP217" s="10"/>
      <c r="AQ217" s="10"/>
      <c r="AR217" s="10"/>
      <c r="AS217" s="10"/>
      <c r="AT217" s="10"/>
    </row>
    <row r="218" spans="1:46" s="11" customFormat="1" ht="12.75">
      <c r="A218" s="10"/>
      <c r="G218" s="12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  <c r="AL218" s="10"/>
      <c r="AM218" s="10"/>
      <c r="AN218" s="10"/>
      <c r="AO218" s="10"/>
      <c r="AP218" s="10"/>
      <c r="AQ218" s="10"/>
      <c r="AR218" s="10"/>
      <c r="AS218" s="10"/>
      <c r="AT218" s="10"/>
    </row>
    <row r="219" spans="1:46" s="11" customFormat="1" ht="12.75">
      <c r="A219" s="10"/>
      <c r="G219" s="12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  <c r="AL219" s="10"/>
      <c r="AM219" s="10"/>
      <c r="AN219" s="10"/>
      <c r="AO219" s="10"/>
      <c r="AP219" s="10"/>
      <c r="AQ219" s="10"/>
      <c r="AR219" s="10"/>
      <c r="AS219" s="10"/>
      <c r="AT219" s="10"/>
    </row>
    <row r="220" spans="1:46" s="11" customFormat="1" ht="12.75">
      <c r="A220" s="10"/>
      <c r="G220" s="12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  <c r="AR220" s="10"/>
      <c r="AS220" s="10"/>
      <c r="AT220" s="10"/>
    </row>
    <row r="221" spans="1:46" s="11" customFormat="1" ht="12.75">
      <c r="A221" s="10"/>
      <c r="G221" s="12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  <c r="AL221" s="10"/>
      <c r="AM221" s="10"/>
      <c r="AN221" s="10"/>
      <c r="AO221" s="10"/>
      <c r="AP221" s="10"/>
      <c r="AQ221" s="10"/>
      <c r="AR221" s="10"/>
      <c r="AS221" s="10"/>
      <c r="AT221" s="10"/>
    </row>
    <row r="222" spans="1:46" s="11" customFormat="1" ht="12.75">
      <c r="A222" s="10"/>
      <c r="G222" s="12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  <c r="AL222" s="10"/>
      <c r="AM222" s="10"/>
      <c r="AN222" s="10"/>
      <c r="AO222" s="10"/>
      <c r="AP222" s="10"/>
      <c r="AQ222" s="10"/>
      <c r="AR222" s="10"/>
      <c r="AS222" s="10"/>
      <c r="AT222" s="10"/>
    </row>
    <row r="223" spans="1:46" s="11" customFormat="1" ht="12.75">
      <c r="A223" s="10"/>
      <c r="G223" s="12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  <c r="AK223" s="10"/>
      <c r="AL223" s="10"/>
      <c r="AM223" s="10"/>
      <c r="AN223" s="10"/>
      <c r="AO223" s="10"/>
      <c r="AP223" s="10"/>
      <c r="AQ223" s="10"/>
      <c r="AR223" s="10"/>
      <c r="AS223" s="10"/>
      <c r="AT223" s="10"/>
    </row>
    <row r="224" spans="1:46" s="11" customFormat="1" ht="12.75">
      <c r="A224" s="10"/>
      <c r="G224" s="12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  <c r="AL224" s="10"/>
      <c r="AM224" s="10"/>
      <c r="AN224" s="10"/>
      <c r="AO224" s="10"/>
      <c r="AP224" s="10"/>
      <c r="AQ224" s="10"/>
      <c r="AR224" s="10"/>
      <c r="AS224" s="10"/>
      <c r="AT224" s="10"/>
    </row>
    <row r="225" spans="1:46" s="11" customFormat="1" ht="12.75">
      <c r="A225" s="10"/>
      <c r="G225" s="12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  <c r="AK225" s="10"/>
      <c r="AL225" s="10"/>
      <c r="AM225" s="10"/>
      <c r="AN225" s="10"/>
      <c r="AO225" s="10"/>
      <c r="AP225" s="10"/>
      <c r="AQ225" s="10"/>
      <c r="AR225" s="10"/>
      <c r="AS225" s="10"/>
      <c r="AT225" s="10"/>
    </row>
    <row r="226" spans="1:46" s="11" customFormat="1" ht="12.75">
      <c r="A226" s="10"/>
      <c r="G226" s="12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  <c r="AN226" s="10"/>
      <c r="AO226" s="10"/>
      <c r="AP226" s="10"/>
      <c r="AQ226" s="10"/>
      <c r="AR226" s="10"/>
      <c r="AS226" s="10"/>
      <c r="AT226" s="10"/>
    </row>
    <row r="227" spans="1:46" s="11" customFormat="1" ht="12.75">
      <c r="A227" s="10"/>
      <c r="G227" s="12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  <c r="AK227" s="10"/>
      <c r="AL227" s="10"/>
      <c r="AM227" s="10"/>
      <c r="AN227" s="10"/>
      <c r="AO227" s="10"/>
      <c r="AP227" s="10"/>
      <c r="AQ227" s="10"/>
      <c r="AR227" s="10"/>
      <c r="AS227" s="10"/>
      <c r="AT227" s="10"/>
    </row>
    <row r="228" spans="1:46" s="11" customFormat="1" ht="12.75">
      <c r="A228" s="10"/>
      <c r="G228" s="12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  <c r="AK228" s="10"/>
      <c r="AL228" s="10"/>
      <c r="AM228" s="10"/>
      <c r="AN228" s="10"/>
      <c r="AO228" s="10"/>
      <c r="AP228" s="10"/>
      <c r="AQ228" s="10"/>
      <c r="AR228" s="10"/>
      <c r="AS228" s="10"/>
      <c r="AT228" s="10"/>
    </row>
    <row r="229" spans="1:46" s="11" customFormat="1" ht="12.75">
      <c r="A229" s="10"/>
      <c r="G229" s="12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  <c r="AK229" s="10"/>
      <c r="AL229" s="10"/>
      <c r="AM229" s="10"/>
      <c r="AN229" s="10"/>
      <c r="AO229" s="10"/>
      <c r="AP229" s="10"/>
      <c r="AQ229" s="10"/>
      <c r="AR229" s="10"/>
      <c r="AS229" s="10"/>
      <c r="AT229" s="10"/>
    </row>
    <row r="230" spans="1:46" s="11" customFormat="1" ht="12.75">
      <c r="A230" s="10"/>
      <c r="G230" s="12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  <c r="AK230" s="10"/>
      <c r="AL230" s="10"/>
      <c r="AM230" s="10"/>
      <c r="AN230" s="10"/>
      <c r="AO230" s="10"/>
      <c r="AP230" s="10"/>
      <c r="AQ230" s="10"/>
      <c r="AR230" s="10"/>
      <c r="AS230" s="10"/>
      <c r="AT230" s="10"/>
    </row>
    <row r="231" spans="1:46" s="11" customFormat="1" ht="12.75">
      <c r="A231" s="10"/>
      <c r="G231" s="12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  <c r="AK231" s="10"/>
      <c r="AL231" s="10"/>
      <c r="AM231" s="10"/>
      <c r="AN231" s="10"/>
      <c r="AO231" s="10"/>
      <c r="AP231" s="10"/>
      <c r="AQ231" s="10"/>
      <c r="AR231" s="10"/>
      <c r="AS231" s="10"/>
      <c r="AT231" s="10"/>
    </row>
    <row r="232" spans="1:46" s="11" customFormat="1" ht="12.75">
      <c r="A232" s="10"/>
      <c r="G232" s="12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  <c r="AK232" s="10"/>
      <c r="AL232" s="10"/>
      <c r="AM232" s="10"/>
      <c r="AN232" s="10"/>
      <c r="AO232" s="10"/>
      <c r="AP232" s="10"/>
      <c r="AQ232" s="10"/>
      <c r="AR232" s="10"/>
      <c r="AS232" s="10"/>
      <c r="AT232" s="10"/>
    </row>
    <row r="233" spans="1:46" s="11" customFormat="1" ht="12.75">
      <c r="A233" s="10"/>
      <c r="G233" s="12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  <c r="AK233" s="10"/>
      <c r="AL233" s="10"/>
      <c r="AM233" s="10"/>
      <c r="AN233" s="10"/>
      <c r="AO233" s="10"/>
      <c r="AP233" s="10"/>
      <c r="AQ233" s="10"/>
      <c r="AR233" s="10"/>
      <c r="AS233" s="10"/>
      <c r="AT233" s="10"/>
    </row>
    <row r="234" spans="1:46" s="11" customFormat="1" ht="12.75">
      <c r="A234" s="10"/>
      <c r="G234" s="12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10"/>
      <c r="AL234" s="10"/>
      <c r="AM234" s="10"/>
      <c r="AN234" s="10"/>
      <c r="AO234" s="10"/>
      <c r="AP234" s="10"/>
      <c r="AQ234" s="10"/>
      <c r="AR234" s="10"/>
      <c r="AS234" s="10"/>
      <c r="AT234" s="10"/>
    </row>
    <row r="235" spans="1:46" s="11" customFormat="1" ht="12.75">
      <c r="A235" s="10"/>
      <c r="G235" s="12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  <c r="AK235" s="10"/>
      <c r="AL235" s="10"/>
      <c r="AM235" s="10"/>
      <c r="AN235" s="10"/>
      <c r="AO235" s="10"/>
      <c r="AP235" s="10"/>
      <c r="AQ235" s="10"/>
      <c r="AR235" s="10"/>
      <c r="AS235" s="10"/>
      <c r="AT235" s="10"/>
    </row>
    <row r="236" spans="1:46" s="11" customFormat="1" ht="12.75">
      <c r="A236" s="10"/>
      <c r="G236" s="12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  <c r="AK236" s="10"/>
      <c r="AL236" s="10"/>
      <c r="AM236" s="10"/>
      <c r="AN236" s="10"/>
      <c r="AO236" s="10"/>
      <c r="AP236" s="10"/>
      <c r="AQ236" s="10"/>
      <c r="AR236" s="10"/>
      <c r="AS236" s="10"/>
      <c r="AT236" s="10"/>
    </row>
    <row r="237" spans="1:46" s="11" customFormat="1" ht="12.75">
      <c r="A237" s="10"/>
      <c r="G237" s="12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  <c r="AK237" s="10"/>
      <c r="AL237" s="10"/>
      <c r="AM237" s="10"/>
      <c r="AN237" s="10"/>
      <c r="AO237" s="10"/>
      <c r="AP237" s="10"/>
      <c r="AQ237" s="10"/>
      <c r="AR237" s="10"/>
      <c r="AS237" s="10"/>
      <c r="AT237" s="10"/>
    </row>
    <row r="238" spans="1:46" s="11" customFormat="1" ht="12.75">
      <c r="A238" s="10"/>
      <c r="G238" s="12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  <c r="AK238" s="10"/>
      <c r="AL238" s="10"/>
      <c r="AM238" s="10"/>
      <c r="AN238" s="10"/>
      <c r="AO238" s="10"/>
      <c r="AP238" s="10"/>
      <c r="AQ238" s="10"/>
      <c r="AR238" s="10"/>
      <c r="AS238" s="10"/>
      <c r="AT238" s="10"/>
    </row>
    <row r="239" spans="1:46" s="11" customFormat="1" ht="12.75">
      <c r="A239" s="10"/>
      <c r="G239" s="12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  <c r="AK239" s="10"/>
      <c r="AL239" s="10"/>
      <c r="AM239" s="10"/>
      <c r="AN239" s="10"/>
      <c r="AO239" s="10"/>
      <c r="AP239" s="10"/>
      <c r="AQ239" s="10"/>
      <c r="AR239" s="10"/>
      <c r="AS239" s="10"/>
      <c r="AT239" s="10"/>
    </row>
    <row r="240" spans="1:46" s="11" customFormat="1" ht="12.75">
      <c r="A240" s="10"/>
      <c r="G240" s="12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  <c r="AJ240" s="10"/>
      <c r="AK240" s="10"/>
      <c r="AL240" s="10"/>
      <c r="AM240" s="10"/>
      <c r="AN240" s="10"/>
      <c r="AO240" s="10"/>
      <c r="AP240" s="10"/>
      <c r="AQ240" s="10"/>
      <c r="AR240" s="10"/>
      <c r="AS240" s="10"/>
      <c r="AT240" s="10"/>
    </row>
    <row r="241" spans="1:46" s="11" customFormat="1" ht="12.75">
      <c r="A241" s="10"/>
      <c r="G241" s="12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  <c r="AO241" s="10"/>
      <c r="AP241" s="10"/>
      <c r="AQ241" s="10"/>
      <c r="AR241" s="10"/>
      <c r="AS241" s="10"/>
      <c r="AT241" s="10"/>
    </row>
    <row r="242" spans="1:46" s="11" customFormat="1" ht="12.75">
      <c r="A242" s="10"/>
      <c r="G242" s="12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  <c r="AI242" s="10"/>
      <c r="AJ242" s="10"/>
      <c r="AK242" s="10"/>
      <c r="AL242" s="10"/>
      <c r="AM242" s="10"/>
      <c r="AN242" s="10"/>
      <c r="AO242" s="10"/>
      <c r="AP242" s="10"/>
      <c r="AQ242" s="10"/>
      <c r="AR242" s="10"/>
      <c r="AS242" s="10"/>
      <c r="AT242" s="10"/>
    </row>
    <row r="243" spans="1:46" s="11" customFormat="1" ht="12.75">
      <c r="A243" s="10"/>
      <c r="G243" s="12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  <c r="AI243" s="10"/>
      <c r="AJ243" s="10"/>
      <c r="AK243" s="10"/>
      <c r="AL243" s="10"/>
      <c r="AM243" s="10"/>
      <c r="AN243" s="10"/>
      <c r="AO243" s="10"/>
      <c r="AP243" s="10"/>
      <c r="AQ243" s="10"/>
      <c r="AR243" s="10"/>
      <c r="AS243" s="10"/>
      <c r="AT243" s="10"/>
    </row>
    <row r="244" spans="1:46" s="11" customFormat="1" ht="12.75">
      <c r="A244" s="10"/>
      <c r="G244" s="12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  <c r="AI244" s="10"/>
      <c r="AJ244" s="10"/>
      <c r="AK244" s="10"/>
      <c r="AL244" s="10"/>
      <c r="AM244" s="10"/>
      <c r="AN244" s="10"/>
      <c r="AO244" s="10"/>
      <c r="AP244" s="10"/>
      <c r="AQ244" s="10"/>
      <c r="AR244" s="10"/>
      <c r="AS244" s="10"/>
      <c r="AT244" s="10"/>
    </row>
    <row r="245" spans="1:46" s="11" customFormat="1" ht="12.75">
      <c r="A245" s="10"/>
      <c r="G245" s="12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  <c r="AI245" s="10"/>
      <c r="AJ245" s="10"/>
      <c r="AK245" s="10"/>
      <c r="AL245" s="10"/>
      <c r="AM245" s="10"/>
      <c r="AN245" s="10"/>
      <c r="AO245" s="10"/>
      <c r="AP245" s="10"/>
      <c r="AQ245" s="10"/>
      <c r="AR245" s="10"/>
      <c r="AS245" s="10"/>
      <c r="AT245" s="10"/>
    </row>
    <row r="246" spans="1:46" s="11" customFormat="1" ht="12.75">
      <c r="A246" s="10"/>
      <c r="G246" s="12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  <c r="AI246" s="10"/>
      <c r="AJ246" s="10"/>
      <c r="AK246" s="10"/>
      <c r="AL246" s="10"/>
      <c r="AM246" s="10"/>
      <c r="AN246" s="10"/>
      <c r="AO246" s="10"/>
      <c r="AP246" s="10"/>
      <c r="AQ246" s="10"/>
      <c r="AR246" s="10"/>
      <c r="AS246" s="10"/>
      <c r="AT246" s="10"/>
    </row>
    <row r="247" spans="1:46" s="11" customFormat="1" ht="12.75">
      <c r="A247" s="10"/>
      <c r="G247" s="12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  <c r="AI247" s="10"/>
      <c r="AJ247" s="10"/>
      <c r="AK247" s="10"/>
      <c r="AL247" s="10"/>
      <c r="AM247" s="10"/>
      <c r="AN247" s="10"/>
      <c r="AO247" s="10"/>
      <c r="AP247" s="10"/>
      <c r="AQ247" s="10"/>
      <c r="AR247" s="10"/>
      <c r="AS247" s="10"/>
      <c r="AT247" s="10"/>
    </row>
    <row r="248" spans="1:46" s="11" customFormat="1" ht="12.75">
      <c r="A248" s="10"/>
      <c r="G248" s="12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  <c r="AI248" s="10"/>
      <c r="AJ248" s="10"/>
      <c r="AK248" s="10"/>
      <c r="AL248" s="10"/>
      <c r="AM248" s="10"/>
      <c r="AN248" s="10"/>
      <c r="AO248" s="10"/>
      <c r="AP248" s="10"/>
      <c r="AQ248" s="10"/>
      <c r="AR248" s="10"/>
      <c r="AS248" s="10"/>
      <c r="AT248" s="10"/>
    </row>
    <row r="249" spans="1:46" s="11" customFormat="1" ht="12.75">
      <c r="A249" s="10"/>
      <c r="G249" s="12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  <c r="AI249" s="10"/>
      <c r="AJ249" s="10"/>
      <c r="AK249" s="10"/>
      <c r="AL249" s="10"/>
      <c r="AM249" s="10"/>
      <c r="AN249" s="10"/>
      <c r="AO249" s="10"/>
      <c r="AP249" s="10"/>
      <c r="AQ249" s="10"/>
      <c r="AR249" s="10"/>
      <c r="AS249" s="10"/>
      <c r="AT249" s="10"/>
    </row>
    <row r="250" spans="1:46" s="11" customFormat="1" ht="12.75">
      <c r="A250" s="10"/>
      <c r="G250" s="12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  <c r="AI250" s="10"/>
      <c r="AJ250" s="10"/>
      <c r="AK250" s="10"/>
      <c r="AL250" s="10"/>
      <c r="AM250" s="10"/>
      <c r="AN250" s="10"/>
      <c r="AO250" s="10"/>
      <c r="AP250" s="10"/>
      <c r="AQ250" s="10"/>
      <c r="AR250" s="10"/>
      <c r="AS250" s="10"/>
      <c r="AT250" s="10"/>
    </row>
    <row r="251" spans="1:46" s="11" customFormat="1" ht="12.75">
      <c r="A251" s="10"/>
      <c r="G251" s="12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  <c r="AI251" s="10"/>
      <c r="AJ251" s="10"/>
      <c r="AK251" s="10"/>
      <c r="AL251" s="10"/>
      <c r="AM251" s="10"/>
      <c r="AN251" s="10"/>
      <c r="AO251" s="10"/>
      <c r="AP251" s="10"/>
      <c r="AQ251" s="10"/>
      <c r="AR251" s="10"/>
      <c r="AS251" s="10"/>
      <c r="AT251" s="10"/>
    </row>
    <row r="252" spans="1:46" s="11" customFormat="1" ht="12.75">
      <c r="A252" s="10"/>
      <c r="G252" s="12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  <c r="AI252" s="10"/>
      <c r="AJ252" s="10"/>
      <c r="AK252" s="10"/>
      <c r="AL252" s="10"/>
      <c r="AM252" s="10"/>
      <c r="AN252" s="10"/>
      <c r="AO252" s="10"/>
      <c r="AP252" s="10"/>
      <c r="AQ252" s="10"/>
      <c r="AR252" s="10"/>
      <c r="AS252" s="10"/>
      <c r="AT252" s="10"/>
    </row>
    <row r="253" spans="1:46" s="11" customFormat="1" ht="12.75">
      <c r="A253" s="10"/>
      <c r="G253" s="12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  <c r="AI253" s="10"/>
      <c r="AJ253" s="10"/>
      <c r="AK253" s="10"/>
      <c r="AL253" s="10"/>
      <c r="AM253" s="10"/>
      <c r="AN253" s="10"/>
      <c r="AO253" s="10"/>
      <c r="AP253" s="10"/>
      <c r="AQ253" s="10"/>
      <c r="AR253" s="10"/>
      <c r="AS253" s="10"/>
      <c r="AT253" s="10"/>
    </row>
    <row r="254" spans="1:46" s="11" customFormat="1" ht="12.75">
      <c r="A254" s="10"/>
      <c r="G254" s="12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  <c r="AH254" s="10"/>
      <c r="AI254" s="10"/>
      <c r="AJ254" s="10"/>
      <c r="AK254" s="10"/>
      <c r="AL254" s="10"/>
      <c r="AM254" s="10"/>
      <c r="AN254" s="10"/>
      <c r="AO254" s="10"/>
      <c r="AP254" s="10"/>
      <c r="AQ254" s="10"/>
      <c r="AR254" s="10"/>
      <c r="AS254" s="10"/>
      <c r="AT254" s="10"/>
    </row>
    <row r="255" spans="1:46" s="11" customFormat="1" ht="12.75">
      <c r="A255" s="10"/>
      <c r="G255" s="12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  <c r="AH255" s="10"/>
      <c r="AI255" s="10"/>
      <c r="AJ255" s="10"/>
      <c r="AK255" s="10"/>
      <c r="AL255" s="10"/>
      <c r="AM255" s="10"/>
      <c r="AN255" s="10"/>
      <c r="AO255" s="10"/>
      <c r="AP255" s="10"/>
      <c r="AQ255" s="10"/>
      <c r="AR255" s="10"/>
      <c r="AS255" s="10"/>
      <c r="AT255" s="10"/>
    </row>
    <row r="256" spans="1:46" s="11" customFormat="1" ht="12.75">
      <c r="A256" s="10"/>
      <c r="G256" s="12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  <c r="AI256" s="10"/>
      <c r="AJ256" s="10"/>
      <c r="AK256" s="10"/>
      <c r="AL256" s="10"/>
      <c r="AM256" s="10"/>
      <c r="AN256" s="10"/>
      <c r="AO256" s="10"/>
      <c r="AP256" s="10"/>
      <c r="AQ256" s="10"/>
      <c r="AR256" s="10"/>
      <c r="AS256" s="10"/>
      <c r="AT256" s="10"/>
    </row>
    <row r="257" spans="1:46" s="11" customFormat="1" ht="12.75">
      <c r="A257" s="10"/>
      <c r="G257" s="12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  <c r="AH257" s="10"/>
      <c r="AI257" s="10"/>
      <c r="AJ257" s="10"/>
      <c r="AK257" s="10"/>
      <c r="AL257" s="10"/>
      <c r="AM257" s="10"/>
      <c r="AN257" s="10"/>
      <c r="AO257" s="10"/>
      <c r="AP257" s="10"/>
      <c r="AQ257" s="10"/>
      <c r="AR257" s="10"/>
      <c r="AS257" s="10"/>
      <c r="AT257" s="10"/>
    </row>
    <row r="258" spans="1:46" s="11" customFormat="1" ht="12.75">
      <c r="A258" s="10"/>
      <c r="G258" s="12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  <c r="AH258" s="10"/>
      <c r="AI258" s="10"/>
      <c r="AJ258" s="10"/>
      <c r="AK258" s="10"/>
      <c r="AL258" s="10"/>
      <c r="AM258" s="10"/>
      <c r="AN258" s="10"/>
      <c r="AO258" s="10"/>
      <c r="AP258" s="10"/>
      <c r="AQ258" s="10"/>
      <c r="AR258" s="10"/>
      <c r="AS258" s="10"/>
      <c r="AT258" s="10"/>
    </row>
    <row r="259" spans="1:46" s="11" customFormat="1" ht="12.75">
      <c r="A259" s="10"/>
      <c r="G259" s="12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10"/>
      <c r="AH259" s="10"/>
      <c r="AI259" s="10"/>
      <c r="AJ259" s="10"/>
      <c r="AK259" s="10"/>
      <c r="AL259" s="10"/>
      <c r="AM259" s="10"/>
      <c r="AN259" s="10"/>
      <c r="AO259" s="10"/>
      <c r="AP259" s="10"/>
      <c r="AQ259" s="10"/>
      <c r="AR259" s="10"/>
      <c r="AS259" s="10"/>
      <c r="AT259" s="10"/>
    </row>
  </sheetData>
  <sheetProtection/>
  <mergeCells count="1">
    <mergeCell ref="A1:I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46"/>
  </sheetPr>
  <dimension ref="A1:AO74"/>
  <sheetViews>
    <sheetView zoomScalePageLayoutView="0" workbookViewId="0" topLeftCell="A10">
      <selection activeCell="D15" sqref="D15:I23"/>
    </sheetView>
  </sheetViews>
  <sheetFormatPr defaultColWidth="9.00390625" defaultRowHeight="12.75"/>
  <cols>
    <col min="1" max="1" width="10.375" style="4" customWidth="1"/>
    <col min="2" max="2" width="7.875" style="1" customWidth="1"/>
    <col min="3" max="3" width="7.625" style="1" customWidth="1"/>
    <col min="4" max="4" width="10.875" style="1" customWidth="1"/>
    <col min="5" max="5" width="11.00390625" style="1" customWidth="1"/>
    <col min="6" max="6" width="4.375" style="1" customWidth="1"/>
    <col min="7" max="7" width="37.125" style="2" customWidth="1"/>
    <col min="8" max="8" width="11.125" style="1" customWidth="1"/>
    <col min="9" max="9" width="11.625" style="13" customWidth="1"/>
    <col min="10" max="10" width="9.125" style="10" hidden="1" customWidth="1"/>
    <col min="11" max="41" width="9.125" style="10" customWidth="1"/>
    <col min="42" max="16384" width="9.125" style="1" customWidth="1"/>
  </cols>
  <sheetData>
    <row r="1" spans="1:11" ht="20.25">
      <c r="A1" s="67" t="s">
        <v>50</v>
      </c>
      <c r="B1" s="68"/>
      <c r="C1" s="68"/>
      <c r="D1" s="68"/>
      <c r="E1" s="68"/>
      <c r="F1" s="68"/>
      <c r="G1" s="68"/>
      <c r="H1" s="68"/>
      <c r="I1" s="68"/>
      <c r="J1" s="68"/>
      <c r="K1" s="38"/>
    </row>
    <row r="2" spans="1:10" ht="76.5">
      <c r="A2" s="48" t="s">
        <v>6</v>
      </c>
      <c r="B2" s="48" t="s">
        <v>2</v>
      </c>
      <c r="C2" s="48" t="s">
        <v>8</v>
      </c>
      <c r="D2" s="48" t="s">
        <v>3</v>
      </c>
      <c r="E2" s="48" t="s">
        <v>9</v>
      </c>
      <c r="F2" s="48" t="s">
        <v>10</v>
      </c>
      <c r="G2" s="48" t="s">
        <v>21</v>
      </c>
      <c r="H2" s="48" t="s">
        <v>5</v>
      </c>
      <c r="I2" s="48" t="s">
        <v>13</v>
      </c>
      <c r="J2" s="54"/>
    </row>
    <row r="3" spans="1:41" s="3" customFormat="1" ht="25.5" customHeight="1">
      <c r="A3" s="41">
        <v>112974.76</v>
      </c>
      <c r="B3" s="41">
        <v>2782</v>
      </c>
      <c r="C3" s="41">
        <v>4.01</v>
      </c>
      <c r="D3" s="41">
        <f>B3*C3*12</f>
        <v>133869.84</v>
      </c>
      <c r="E3" s="41">
        <f>A3+D3+D4</f>
        <v>249969.59999999998</v>
      </c>
      <c r="F3" s="50">
        <v>1</v>
      </c>
      <c r="G3" s="42" t="s">
        <v>86</v>
      </c>
      <c r="H3" s="41">
        <v>12068</v>
      </c>
      <c r="I3" s="49"/>
      <c r="J3" s="43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</row>
    <row r="4" spans="1:41" s="3" customFormat="1" ht="25.5">
      <c r="A4" s="49" t="s">
        <v>318</v>
      </c>
      <c r="B4" s="49"/>
      <c r="C4" s="49"/>
      <c r="D4" s="41">
        <v>3125</v>
      </c>
      <c r="E4" s="49"/>
      <c r="F4" s="50">
        <v>2</v>
      </c>
      <c r="G4" s="42" t="s">
        <v>87</v>
      </c>
      <c r="H4" s="41">
        <v>13330</v>
      </c>
      <c r="I4" s="49"/>
      <c r="J4" s="43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</row>
    <row r="5" spans="1:41" s="3" customFormat="1" ht="25.5">
      <c r="A5" s="49"/>
      <c r="B5" s="49"/>
      <c r="C5" s="49"/>
      <c r="D5" s="49"/>
      <c r="E5" s="49"/>
      <c r="F5" s="50">
        <v>3</v>
      </c>
      <c r="G5" s="42" t="s">
        <v>308</v>
      </c>
      <c r="H5" s="41">
        <v>5977</v>
      </c>
      <c r="I5" s="49"/>
      <c r="J5" s="43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</row>
    <row r="6" spans="1:41" s="3" customFormat="1" ht="12.75">
      <c r="A6" s="49"/>
      <c r="B6" s="49"/>
      <c r="C6" s="49"/>
      <c r="D6" s="49"/>
      <c r="E6" s="49"/>
      <c r="F6" s="50">
        <v>4</v>
      </c>
      <c r="G6" s="42" t="s">
        <v>131</v>
      </c>
      <c r="H6" s="41">
        <v>7521</v>
      </c>
      <c r="I6" s="49"/>
      <c r="J6" s="43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</row>
    <row r="7" spans="1:41" s="15" customFormat="1" ht="25.5">
      <c r="A7" s="49"/>
      <c r="B7" s="49"/>
      <c r="C7" s="49"/>
      <c r="D7" s="49"/>
      <c r="E7" s="49"/>
      <c r="F7" s="50">
        <v>5</v>
      </c>
      <c r="G7" s="42" t="s">
        <v>132</v>
      </c>
      <c r="H7" s="41">
        <v>13965</v>
      </c>
      <c r="I7" s="49"/>
      <c r="J7" s="43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</row>
    <row r="8" spans="1:41" s="15" customFormat="1" ht="25.5">
      <c r="A8" s="49"/>
      <c r="B8" s="49"/>
      <c r="C8" s="49"/>
      <c r="D8" s="49"/>
      <c r="E8" s="49"/>
      <c r="F8" s="50">
        <v>6</v>
      </c>
      <c r="G8" s="42" t="s">
        <v>247</v>
      </c>
      <c r="H8" s="41">
        <v>360</v>
      </c>
      <c r="I8" s="49"/>
      <c r="J8" s="43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</row>
    <row r="9" spans="1:41" s="15" customFormat="1" ht="12.75">
      <c r="A9" s="49"/>
      <c r="B9" s="49"/>
      <c r="C9" s="49"/>
      <c r="D9" s="49"/>
      <c r="E9" s="49"/>
      <c r="F9" s="50">
        <v>7</v>
      </c>
      <c r="G9" s="42" t="s">
        <v>307</v>
      </c>
      <c r="H9" s="41">
        <v>10190</v>
      </c>
      <c r="I9" s="49"/>
      <c r="J9" s="43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</row>
    <row r="10" spans="1:41" s="15" customFormat="1" ht="25.5">
      <c r="A10" s="49"/>
      <c r="B10" s="49"/>
      <c r="C10" s="49"/>
      <c r="D10" s="49"/>
      <c r="E10" s="49"/>
      <c r="F10" s="50">
        <v>8</v>
      </c>
      <c r="G10" s="42" t="s">
        <v>294</v>
      </c>
      <c r="H10" s="41">
        <v>200.63</v>
      </c>
      <c r="I10" s="49"/>
      <c r="J10" s="43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</row>
    <row r="11" spans="1:41" s="15" customFormat="1" ht="25.5">
      <c r="A11" s="49"/>
      <c r="B11" s="49"/>
      <c r="C11" s="49"/>
      <c r="D11" s="49"/>
      <c r="E11" s="49"/>
      <c r="F11" s="50">
        <v>9</v>
      </c>
      <c r="G11" s="42" t="s">
        <v>252</v>
      </c>
      <c r="H11" s="41">
        <v>283.36</v>
      </c>
      <c r="I11" s="49"/>
      <c r="J11" s="43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</row>
    <row r="12" spans="1:41" s="15" customFormat="1" ht="25.5">
      <c r="A12" s="49"/>
      <c r="B12" s="49"/>
      <c r="C12" s="49"/>
      <c r="D12" s="49"/>
      <c r="E12" s="49"/>
      <c r="F12" s="50">
        <v>10</v>
      </c>
      <c r="G12" s="42" t="s">
        <v>20</v>
      </c>
      <c r="H12" s="49">
        <v>169.91</v>
      </c>
      <c r="I12" s="49"/>
      <c r="J12" s="43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</row>
    <row r="13" spans="1:41" s="11" customFormat="1" ht="12.75">
      <c r="A13" s="55"/>
      <c r="B13" s="55"/>
      <c r="C13" s="49"/>
      <c r="D13" s="49"/>
      <c r="E13" s="49"/>
      <c r="F13" s="49"/>
      <c r="G13" s="52" t="s">
        <v>11</v>
      </c>
      <c r="H13" s="41">
        <f>SUM(H3:H12)</f>
        <v>64064.9</v>
      </c>
      <c r="I13" s="41">
        <f>E3-H13</f>
        <v>185904.69999999998</v>
      </c>
      <c r="J13" s="43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</row>
    <row r="14" spans="1:41" s="11" customFormat="1" ht="12.75">
      <c r="A14" s="10"/>
      <c r="G14" s="12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</row>
    <row r="15" spans="1:41" s="11" customFormat="1" ht="12.75">
      <c r="A15" s="10"/>
      <c r="G15" s="12"/>
      <c r="H15" s="12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</row>
    <row r="16" spans="1:41" s="11" customFormat="1" ht="12.75">
      <c r="A16" s="10"/>
      <c r="G16" s="12"/>
      <c r="H16" s="12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</row>
    <row r="17" spans="1:41" s="11" customFormat="1" ht="12.75">
      <c r="A17" s="10"/>
      <c r="G17" s="12"/>
      <c r="H17" s="12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</row>
    <row r="18" spans="1:41" s="11" customFormat="1" ht="12.75">
      <c r="A18" s="10"/>
      <c r="G18" s="12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</row>
    <row r="19" spans="1:41" s="11" customFormat="1" ht="12.75">
      <c r="A19" s="10"/>
      <c r="G19" s="12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</row>
    <row r="20" spans="1:41" s="11" customFormat="1" ht="12.75">
      <c r="A20" s="10"/>
      <c r="G20" s="12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</row>
    <row r="21" spans="1:41" s="11" customFormat="1" ht="12.75">
      <c r="A21" s="10"/>
      <c r="G21" s="12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</row>
    <row r="22" spans="1:41" s="11" customFormat="1" ht="12.75">
      <c r="A22" s="10"/>
      <c r="G22" s="12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</row>
    <row r="23" spans="1:41" s="11" customFormat="1" ht="12.75">
      <c r="A23" s="10"/>
      <c r="G23" s="12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</row>
    <row r="24" spans="1:41" s="11" customFormat="1" ht="12.75">
      <c r="A24" s="10"/>
      <c r="G24" s="12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</row>
    <row r="25" spans="1:41" s="11" customFormat="1" ht="12.75">
      <c r="A25" s="10"/>
      <c r="G25" s="12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</row>
    <row r="26" spans="1:41" s="11" customFormat="1" ht="12.75">
      <c r="A26" s="10"/>
      <c r="G26" s="12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</row>
    <row r="27" spans="1:41" s="11" customFormat="1" ht="12.75">
      <c r="A27" s="10"/>
      <c r="G27" s="12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</row>
    <row r="28" spans="1:41" s="11" customFormat="1" ht="12.75">
      <c r="A28" s="10"/>
      <c r="G28" s="12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</row>
    <row r="29" spans="1:41" s="11" customFormat="1" ht="12.75">
      <c r="A29" s="10"/>
      <c r="G29" s="12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</row>
    <row r="30" spans="1:41" s="11" customFormat="1" ht="12.75">
      <c r="A30" s="10"/>
      <c r="G30" s="12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</row>
    <row r="31" spans="1:41" s="11" customFormat="1" ht="12.75">
      <c r="A31" s="10"/>
      <c r="G31" s="12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</row>
    <row r="32" spans="1:41" s="11" customFormat="1" ht="12.75">
      <c r="A32" s="10"/>
      <c r="G32" s="12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</row>
    <row r="33" spans="1:41" s="11" customFormat="1" ht="12.75">
      <c r="A33" s="10"/>
      <c r="G33" s="12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</row>
    <row r="34" spans="1:41" s="11" customFormat="1" ht="12.75">
      <c r="A34" s="10"/>
      <c r="G34" s="12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</row>
    <row r="35" spans="1:41" s="11" customFormat="1" ht="12.75">
      <c r="A35" s="10"/>
      <c r="G35" s="12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</row>
    <row r="36" spans="1:41" s="11" customFormat="1" ht="12.75">
      <c r="A36" s="10"/>
      <c r="G36" s="12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</row>
    <row r="37" spans="1:41" s="11" customFormat="1" ht="12.75">
      <c r="A37" s="10"/>
      <c r="G37" s="12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</row>
    <row r="38" spans="1:41" s="11" customFormat="1" ht="12.75">
      <c r="A38" s="10"/>
      <c r="G38" s="12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</row>
    <row r="39" spans="1:41" s="11" customFormat="1" ht="12.75">
      <c r="A39" s="10"/>
      <c r="G39" s="12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</row>
    <row r="40" spans="1:41" s="11" customFormat="1" ht="12.75">
      <c r="A40" s="10"/>
      <c r="G40" s="12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</row>
    <row r="41" spans="1:41" s="11" customFormat="1" ht="12.75">
      <c r="A41" s="10"/>
      <c r="G41" s="12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</row>
    <row r="42" spans="1:41" s="11" customFormat="1" ht="12.75">
      <c r="A42" s="10"/>
      <c r="G42" s="12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</row>
    <row r="43" spans="1:41" s="11" customFormat="1" ht="12.75">
      <c r="A43" s="10"/>
      <c r="G43" s="12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</row>
    <row r="44" spans="1:41" s="11" customFormat="1" ht="12.75">
      <c r="A44" s="10"/>
      <c r="G44" s="12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</row>
    <row r="45" spans="1:41" s="11" customFormat="1" ht="12.75">
      <c r="A45" s="10"/>
      <c r="G45" s="12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</row>
    <row r="46" spans="1:41" s="11" customFormat="1" ht="12.75">
      <c r="A46" s="10"/>
      <c r="G46" s="12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</row>
    <row r="47" spans="1:41" s="11" customFormat="1" ht="12.75">
      <c r="A47" s="10"/>
      <c r="G47" s="12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</row>
    <row r="48" spans="1:41" s="11" customFormat="1" ht="12.75">
      <c r="A48" s="10"/>
      <c r="G48" s="12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</row>
    <row r="49" spans="1:41" s="11" customFormat="1" ht="12.75">
      <c r="A49" s="10"/>
      <c r="G49" s="12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</row>
    <row r="50" spans="1:41" s="11" customFormat="1" ht="12.75">
      <c r="A50" s="10"/>
      <c r="G50" s="12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</row>
    <row r="51" spans="1:41" s="11" customFormat="1" ht="12.75">
      <c r="A51" s="10"/>
      <c r="G51" s="12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</row>
    <row r="52" spans="1:41" s="11" customFormat="1" ht="12.75">
      <c r="A52" s="10"/>
      <c r="G52" s="12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</row>
    <row r="53" spans="1:41" s="11" customFormat="1" ht="12.75">
      <c r="A53" s="10"/>
      <c r="G53" s="12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</row>
    <row r="54" spans="1:41" s="11" customFormat="1" ht="12.75">
      <c r="A54" s="10"/>
      <c r="G54" s="12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</row>
    <row r="55" spans="1:41" s="11" customFormat="1" ht="12.75">
      <c r="A55" s="10"/>
      <c r="G55" s="12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</row>
    <row r="56" spans="1:41" s="11" customFormat="1" ht="12.75">
      <c r="A56" s="10"/>
      <c r="G56" s="12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</row>
    <row r="57" spans="1:41" s="11" customFormat="1" ht="12.75">
      <c r="A57" s="10"/>
      <c r="G57" s="12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</row>
    <row r="58" spans="1:41" s="11" customFormat="1" ht="12.75">
      <c r="A58" s="10"/>
      <c r="G58" s="12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</row>
    <row r="59" spans="1:41" s="11" customFormat="1" ht="12.75">
      <c r="A59" s="10"/>
      <c r="G59" s="12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</row>
    <row r="60" spans="1:41" s="11" customFormat="1" ht="12.75">
      <c r="A60" s="10"/>
      <c r="G60" s="12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</row>
    <row r="61" spans="1:41" s="11" customFormat="1" ht="12.75">
      <c r="A61" s="10"/>
      <c r="G61" s="12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</row>
    <row r="62" spans="1:41" s="11" customFormat="1" ht="12.75">
      <c r="A62" s="10"/>
      <c r="G62" s="12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</row>
    <row r="63" spans="1:41" s="11" customFormat="1" ht="12.75">
      <c r="A63" s="10"/>
      <c r="G63" s="12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</row>
    <row r="64" spans="1:41" s="11" customFormat="1" ht="12.75">
      <c r="A64" s="10"/>
      <c r="G64" s="12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</row>
    <row r="65" spans="1:41" s="11" customFormat="1" ht="12.75">
      <c r="A65" s="10"/>
      <c r="G65" s="12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</row>
    <row r="66" spans="1:41" s="11" customFormat="1" ht="12.75">
      <c r="A66" s="10"/>
      <c r="G66" s="12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</row>
    <row r="67" spans="1:41" s="11" customFormat="1" ht="12.75">
      <c r="A67" s="10"/>
      <c r="G67" s="12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</row>
    <row r="68" spans="1:41" s="11" customFormat="1" ht="12.75">
      <c r="A68" s="10"/>
      <c r="G68" s="12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</row>
    <row r="69" spans="1:41" s="11" customFormat="1" ht="12.75">
      <c r="A69" s="10"/>
      <c r="G69" s="12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</row>
    <row r="70" spans="1:41" s="11" customFormat="1" ht="12.75">
      <c r="A70" s="10"/>
      <c r="G70" s="12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</row>
    <row r="71" spans="1:41" s="11" customFormat="1" ht="12.75">
      <c r="A71" s="10"/>
      <c r="G71" s="12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</row>
    <row r="72" spans="1:41" s="11" customFormat="1" ht="12.75">
      <c r="A72" s="10"/>
      <c r="G72" s="12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</row>
    <row r="73" spans="1:41" s="11" customFormat="1" ht="12.75">
      <c r="A73" s="10"/>
      <c r="G73" s="12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</row>
    <row r="74" spans="3:9" ht="12.75">
      <c r="C74" s="11"/>
      <c r="D74" s="11"/>
      <c r="E74" s="11"/>
      <c r="F74" s="11"/>
      <c r="G74" s="12"/>
      <c r="H74" s="11"/>
      <c r="I74" s="11"/>
    </row>
  </sheetData>
  <sheetProtection/>
  <mergeCells count="1">
    <mergeCell ref="A1:J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46"/>
  </sheetPr>
  <dimension ref="A1:AM165"/>
  <sheetViews>
    <sheetView zoomScalePageLayoutView="0" workbookViewId="0" topLeftCell="A10">
      <selection activeCell="E3" sqref="E3"/>
    </sheetView>
  </sheetViews>
  <sheetFormatPr defaultColWidth="9.00390625" defaultRowHeight="12.75"/>
  <cols>
    <col min="1" max="1" width="12.75390625" style="4" customWidth="1"/>
    <col min="2" max="3" width="9.125" style="1" customWidth="1"/>
    <col min="4" max="4" width="10.875" style="1" customWidth="1"/>
    <col min="5" max="5" width="11.00390625" style="1" customWidth="1"/>
    <col min="6" max="6" width="4.375" style="1" customWidth="1"/>
    <col min="7" max="7" width="35.125" style="2" customWidth="1"/>
    <col min="8" max="8" width="11.125" style="1" customWidth="1"/>
    <col min="9" max="9" width="13.00390625" style="13" customWidth="1"/>
    <col min="10" max="10" width="0.12890625" style="10" customWidth="1"/>
    <col min="11" max="11" width="9.125" style="10" hidden="1" customWidth="1"/>
    <col min="12" max="39" width="9.125" style="10" customWidth="1"/>
    <col min="40" max="16384" width="9.125" style="1" customWidth="1"/>
  </cols>
  <sheetData>
    <row r="1" spans="1:12" ht="20.25">
      <c r="A1" s="67" t="s">
        <v>51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38"/>
    </row>
    <row r="2" spans="1:11" ht="63.75">
      <c r="A2" s="48" t="s">
        <v>6</v>
      </c>
      <c r="B2" s="48" t="s">
        <v>2</v>
      </c>
      <c r="C2" s="48" t="s">
        <v>8</v>
      </c>
      <c r="D2" s="48" t="s">
        <v>3</v>
      </c>
      <c r="E2" s="48" t="s">
        <v>9</v>
      </c>
      <c r="F2" s="48" t="s">
        <v>10</v>
      </c>
      <c r="G2" s="48" t="s">
        <v>4</v>
      </c>
      <c r="H2" s="48" t="s">
        <v>5</v>
      </c>
      <c r="I2" s="48" t="s">
        <v>12</v>
      </c>
      <c r="J2" s="54"/>
      <c r="K2" s="43"/>
    </row>
    <row r="3" spans="1:39" s="3" customFormat="1" ht="28.5" customHeight="1">
      <c r="A3" s="41">
        <v>-39391.2</v>
      </c>
      <c r="B3" s="41">
        <v>2807.7</v>
      </c>
      <c r="C3" s="41">
        <v>4.01</v>
      </c>
      <c r="D3" s="41">
        <f>B3*C3*12</f>
        <v>135106.52399999998</v>
      </c>
      <c r="E3" s="41">
        <f>A3+D3+D4</f>
        <v>98840.32399999998</v>
      </c>
      <c r="F3" s="50">
        <v>1</v>
      </c>
      <c r="G3" s="42" t="s">
        <v>310</v>
      </c>
      <c r="H3" s="41">
        <v>1600</v>
      </c>
      <c r="I3" s="41"/>
      <c r="J3" s="43"/>
      <c r="K3" s="43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</row>
    <row r="4" spans="1:39" s="3" customFormat="1" ht="12.75">
      <c r="A4" s="49" t="s">
        <v>318</v>
      </c>
      <c r="B4" s="49"/>
      <c r="C4" s="49"/>
      <c r="D4" s="41">
        <v>3125</v>
      </c>
      <c r="E4" s="49"/>
      <c r="F4" s="50">
        <v>2</v>
      </c>
      <c r="G4" s="42" t="s">
        <v>152</v>
      </c>
      <c r="H4" s="41">
        <v>135</v>
      </c>
      <c r="I4" s="41"/>
      <c r="J4" s="43"/>
      <c r="K4" s="43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</row>
    <row r="5" spans="1:39" s="3" customFormat="1" ht="51">
      <c r="A5" s="49"/>
      <c r="B5" s="49"/>
      <c r="C5" s="49"/>
      <c r="D5" s="49"/>
      <c r="E5" s="49"/>
      <c r="F5" s="50">
        <v>3</v>
      </c>
      <c r="G5" s="42" t="s">
        <v>195</v>
      </c>
      <c r="H5" s="41">
        <v>23700</v>
      </c>
      <c r="I5" s="41"/>
      <c r="J5" s="43"/>
      <c r="K5" s="43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</row>
    <row r="6" spans="1:39" s="3" customFormat="1" ht="12.75">
      <c r="A6" s="49"/>
      <c r="B6" s="49"/>
      <c r="C6" s="49"/>
      <c r="D6" s="49"/>
      <c r="E6" s="49"/>
      <c r="F6" s="50">
        <v>4</v>
      </c>
      <c r="G6" s="42" t="s">
        <v>309</v>
      </c>
      <c r="H6" s="41">
        <v>3075</v>
      </c>
      <c r="I6" s="41"/>
      <c r="J6" s="43"/>
      <c r="K6" s="43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</row>
    <row r="7" spans="1:39" s="3" customFormat="1" ht="25.5">
      <c r="A7" s="49"/>
      <c r="B7" s="49"/>
      <c r="C7" s="49"/>
      <c r="D7" s="49"/>
      <c r="E7" s="49"/>
      <c r="F7" s="50">
        <v>5</v>
      </c>
      <c r="G7" s="42" t="s">
        <v>247</v>
      </c>
      <c r="H7" s="41">
        <v>330</v>
      </c>
      <c r="I7" s="41"/>
      <c r="J7" s="43"/>
      <c r="K7" s="43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</row>
    <row r="8" spans="1:39" s="3" customFormat="1" ht="12.75">
      <c r="A8" s="49"/>
      <c r="B8" s="49"/>
      <c r="C8" s="49"/>
      <c r="D8" s="49"/>
      <c r="E8" s="49"/>
      <c r="F8" s="50">
        <v>6</v>
      </c>
      <c r="G8" s="42" t="s">
        <v>311</v>
      </c>
      <c r="H8" s="41">
        <v>7204.7</v>
      </c>
      <c r="I8" s="41"/>
      <c r="J8" s="43"/>
      <c r="K8" s="43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</row>
    <row r="9" spans="1:39" s="3" customFormat="1" ht="25.5">
      <c r="A9" s="49"/>
      <c r="B9" s="49"/>
      <c r="C9" s="49"/>
      <c r="D9" s="49"/>
      <c r="E9" s="49"/>
      <c r="F9" s="50">
        <v>7</v>
      </c>
      <c r="G9" s="42" t="s">
        <v>252</v>
      </c>
      <c r="H9" s="41">
        <v>283.36</v>
      </c>
      <c r="I9" s="41"/>
      <c r="J9" s="43"/>
      <c r="K9" s="43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</row>
    <row r="10" spans="1:39" s="3" customFormat="1" ht="25.5">
      <c r="A10" s="49"/>
      <c r="B10" s="49"/>
      <c r="C10" s="49"/>
      <c r="D10" s="49"/>
      <c r="E10" s="49"/>
      <c r="F10" s="50">
        <v>8</v>
      </c>
      <c r="G10" s="42" t="s">
        <v>20</v>
      </c>
      <c r="H10" s="41">
        <v>6108</v>
      </c>
      <c r="I10" s="41"/>
      <c r="J10" s="43"/>
      <c r="K10" s="43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</row>
    <row r="11" spans="1:39" s="15" customFormat="1" ht="12.75">
      <c r="A11" s="49"/>
      <c r="B11" s="49"/>
      <c r="C11" s="49"/>
      <c r="D11" s="49"/>
      <c r="E11" s="49"/>
      <c r="F11" s="49"/>
      <c r="G11" s="52" t="s">
        <v>11</v>
      </c>
      <c r="H11" s="41">
        <f>SUM(H3:H10)</f>
        <v>42436.06</v>
      </c>
      <c r="I11" s="41">
        <f>E3-H11</f>
        <v>56404.26399999998</v>
      </c>
      <c r="J11" s="43"/>
      <c r="K11" s="43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</row>
    <row r="12" spans="7:9" s="10" customFormat="1" ht="12.75">
      <c r="G12" s="16"/>
      <c r="H12" s="40"/>
      <c r="I12" s="40"/>
    </row>
    <row r="13" s="10" customFormat="1" ht="12.75">
      <c r="G13" s="16"/>
    </row>
    <row r="14" s="10" customFormat="1" ht="12.75">
      <c r="G14" s="16"/>
    </row>
    <row r="15" s="10" customFormat="1" ht="12.75">
      <c r="G15" s="16"/>
    </row>
    <row r="16" s="10" customFormat="1" ht="12.75">
      <c r="G16" s="16"/>
    </row>
    <row r="17" s="10" customFormat="1" ht="12.75">
      <c r="G17" s="16"/>
    </row>
    <row r="18" s="10" customFormat="1" ht="12.75">
      <c r="G18" s="16"/>
    </row>
    <row r="19" s="10" customFormat="1" ht="12.75">
      <c r="G19" s="16"/>
    </row>
    <row r="20" s="10" customFormat="1" ht="12.75">
      <c r="G20" s="16"/>
    </row>
    <row r="21" s="10" customFormat="1" ht="12.75">
      <c r="G21" s="16"/>
    </row>
    <row r="22" s="10" customFormat="1" ht="12.75">
      <c r="G22" s="16"/>
    </row>
    <row r="23" s="10" customFormat="1" ht="12.75">
      <c r="G23" s="16"/>
    </row>
    <row r="24" s="10" customFormat="1" ht="12.75">
      <c r="G24" s="16"/>
    </row>
    <row r="25" s="10" customFormat="1" ht="12.75">
      <c r="G25" s="16"/>
    </row>
    <row r="26" s="10" customFormat="1" ht="12.75">
      <c r="G26" s="16"/>
    </row>
    <row r="27" s="10" customFormat="1" ht="12.75">
      <c r="G27" s="16"/>
    </row>
    <row r="28" s="10" customFormat="1" ht="12.75">
      <c r="G28" s="16"/>
    </row>
    <row r="29" s="10" customFormat="1" ht="12.75">
      <c r="G29" s="16"/>
    </row>
    <row r="30" s="10" customFormat="1" ht="12.75">
      <c r="G30" s="16"/>
    </row>
    <row r="31" s="10" customFormat="1" ht="12.75">
      <c r="G31" s="16"/>
    </row>
    <row r="32" s="10" customFormat="1" ht="12.75">
      <c r="G32" s="16"/>
    </row>
    <row r="33" s="10" customFormat="1" ht="12.75">
      <c r="G33" s="16"/>
    </row>
    <row r="34" s="10" customFormat="1" ht="12.75">
      <c r="G34" s="16"/>
    </row>
    <row r="35" s="10" customFormat="1" ht="12.75">
      <c r="G35" s="16"/>
    </row>
    <row r="36" s="10" customFormat="1" ht="12.75">
      <c r="G36" s="16"/>
    </row>
    <row r="37" s="10" customFormat="1" ht="12.75">
      <c r="G37" s="16"/>
    </row>
    <row r="38" s="10" customFormat="1" ht="12.75">
      <c r="G38" s="16"/>
    </row>
    <row r="39" s="10" customFormat="1" ht="12.75">
      <c r="G39" s="16"/>
    </row>
    <row r="40" s="10" customFormat="1" ht="12.75">
      <c r="G40" s="16"/>
    </row>
    <row r="41" s="10" customFormat="1" ht="12.75">
      <c r="G41" s="16"/>
    </row>
    <row r="42" s="10" customFormat="1" ht="12.75">
      <c r="G42" s="16"/>
    </row>
    <row r="43" s="10" customFormat="1" ht="12.75">
      <c r="G43" s="16"/>
    </row>
    <row r="44" s="10" customFormat="1" ht="12.75">
      <c r="G44" s="16"/>
    </row>
    <row r="45" s="10" customFormat="1" ht="12.75">
      <c r="G45" s="16"/>
    </row>
    <row r="46" s="10" customFormat="1" ht="12.75">
      <c r="G46" s="16"/>
    </row>
    <row r="47" s="10" customFormat="1" ht="12.75">
      <c r="G47" s="16"/>
    </row>
    <row r="48" s="10" customFormat="1" ht="12.75">
      <c r="G48" s="16"/>
    </row>
    <row r="49" s="10" customFormat="1" ht="12.75">
      <c r="G49" s="16"/>
    </row>
    <row r="50" s="10" customFormat="1" ht="12.75">
      <c r="G50" s="16"/>
    </row>
    <row r="51" s="10" customFormat="1" ht="12.75">
      <c r="G51" s="16"/>
    </row>
    <row r="52" s="10" customFormat="1" ht="12.75">
      <c r="G52" s="16"/>
    </row>
    <row r="53" s="10" customFormat="1" ht="12.75">
      <c r="G53" s="16"/>
    </row>
    <row r="54" s="10" customFormat="1" ht="12.75">
      <c r="G54" s="16"/>
    </row>
    <row r="55" s="10" customFormat="1" ht="12.75">
      <c r="G55" s="16"/>
    </row>
    <row r="56" s="10" customFormat="1" ht="12.75">
      <c r="G56" s="16"/>
    </row>
    <row r="57" s="10" customFormat="1" ht="12.75">
      <c r="G57" s="16"/>
    </row>
    <row r="58" s="10" customFormat="1" ht="12.75">
      <c r="G58" s="16"/>
    </row>
    <row r="59" s="10" customFormat="1" ht="12.75">
      <c r="G59" s="16"/>
    </row>
    <row r="60" s="10" customFormat="1" ht="12.75">
      <c r="G60" s="16"/>
    </row>
    <row r="61" s="10" customFormat="1" ht="12.75">
      <c r="G61" s="16"/>
    </row>
    <row r="62" s="10" customFormat="1" ht="12.75">
      <c r="G62" s="16"/>
    </row>
    <row r="63" s="10" customFormat="1" ht="12.75">
      <c r="G63" s="16"/>
    </row>
    <row r="64" s="10" customFormat="1" ht="12.75">
      <c r="G64" s="16"/>
    </row>
    <row r="65" s="10" customFormat="1" ht="12.75">
      <c r="G65" s="16"/>
    </row>
    <row r="66" s="10" customFormat="1" ht="12.75">
      <c r="G66" s="16"/>
    </row>
    <row r="67" s="10" customFormat="1" ht="12.75">
      <c r="G67" s="16"/>
    </row>
    <row r="68" s="10" customFormat="1" ht="12.75">
      <c r="G68" s="16"/>
    </row>
    <row r="69" s="10" customFormat="1" ht="12.75">
      <c r="G69" s="16"/>
    </row>
    <row r="70" s="10" customFormat="1" ht="12.75">
      <c r="G70" s="16"/>
    </row>
    <row r="71" s="10" customFormat="1" ht="12.75">
      <c r="G71" s="16"/>
    </row>
    <row r="72" s="10" customFormat="1" ht="12.75">
      <c r="G72" s="16"/>
    </row>
    <row r="73" s="10" customFormat="1" ht="12.75">
      <c r="G73" s="16"/>
    </row>
    <row r="74" s="10" customFormat="1" ht="12.75">
      <c r="G74" s="16"/>
    </row>
    <row r="75" s="10" customFormat="1" ht="12.75">
      <c r="G75" s="16"/>
    </row>
    <row r="76" s="10" customFormat="1" ht="12.75">
      <c r="G76" s="16"/>
    </row>
    <row r="77" s="10" customFormat="1" ht="12.75">
      <c r="G77" s="16"/>
    </row>
    <row r="78" s="10" customFormat="1" ht="12.75">
      <c r="G78" s="16"/>
    </row>
    <row r="79" s="10" customFormat="1" ht="12.75">
      <c r="G79" s="16"/>
    </row>
    <row r="80" s="10" customFormat="1" ht="12.75">
      <c r="G80" s="16"/>
    </row>
    <row r="81" s="10" customFormat="1" ht="12.75">
      <c r="G81" s="16"/>
    </row>
    <row r="82" s="10" customFormat="1" ht="12.75">
      <c r="G82" s="16"/>
    </row>
    <row r="83" s="10" customFormat="1" ht="12.75">
      <c r="G83" s="16"/>
    </row>
    <row r="84" s="10" customFormat="1" ht="12.75">
      <c r="G84" s="16"/>
    </row>
    <row r="85" s="10" customFormat="1" ht="12.75">
      <c r="G85" s="16"/>
    </row>
    <row r="86" s="10" customFormat="1" ht="12.75">
      <c r="G86" s="16"/>
    </row>
    <row r="87" s="10" customFormat="1" ht="12.75">
      <c r="G87" s="16"/>
    </row>
    <row r="88" s="10" customFormat="1" ht="12.75">
      <c r="G88" s="16"/>
    </row>
    <row r="89" s="10" customFormat="1" ht="12.75">
      <c r="G89" s="16"/>
    </row>
    <row r="90" s="10" customFormat="1" ht="12.75">
      <c r="G90" s="16"/>
    </row>
    <row r="91" s="10" customFormat="1" ht="12.75">
      <c r="G91" s="16"/>
    </row>
    <row r="92" s="10" customFormat="1" ht="12.75">
      <c r="G92" s="16"/>
    </row>
    <row r="93" s="10" customFormat="1" ht="12.75">
      <c r="G93" s="16"/>
    </row>
    <row r="94" s="10" customFormat="1" ht="12.75">
      <c r="G94" s="16"/>
    </row>
    <row r="95" s="10" customFormat="1" ht="12.75">
      <c r="G95" s="16"/>
    </row>
    <row r="96" s="10" customFormat="1" ht="12.75">
      <c r="G96" s="16"/>
    </row>
    <row r="97" s="10" customFormat="1" ht="12.75">
      <c r="G97" s="16"/>
    </row>
    <row r="98" s="10" customFormat="1" ht="12.75">
      <c r="G98" s="16"/>
    </row>
    <row r="99" s="10" customFormat="1" ht="12.75">
      <c r="G99" s="16"/>
    </row>
    <row r="100" s="10" customFormat="1" ht="12.75">
      <c r="G100" s="16"/>
    </row>
    <row r="101" s="10" customFormat="1" ht="12.75">
      <c r="G101" s="16"/>
    </row>
    <row r="102" s="10" customFormat="1" ht="12.75">
      <c r="G102" s="16"/>
    </row>
    <row r="103" s="10" customFormat="1" ht="12.75">
      <c r="G103" s="16"/>
    </row>
    <row r="104" s="10" customFormat="1" ht="12.75">
      <c r="G104" s="16"/>
    </row>
    <row r="105" s="10" customFormat="1" ht="12.75">
      <c r="G105" s="16"/>
    </row>
    <row r="106" s="10" customFormat="1" ht="12.75">
      <c r="G106" s="16"/>
    </row>
    <row r="107" s="10" customFormat="1" ht="12.75">
      <c r="G107" s="16"/>
    </row>
    <row r="108" s="10" customFormat="1" ht="12.75">
      <c r="G108" s="16"/>
    </row>
    <row r="109" s="10" customFormat="1" ht="12.75">
      <c r="G109" s="16"/>
    </row>
    <row r="110" s="10" customFormat="1" ht="12.75">
      <c r="G110" s="16"/>
    </row>
    <row r="111" s="10" customFormat="1" ht="12.75">
      <c r="G111" s="16"/>
    </row>
    <row r="112" s="10" customFormat="1" ht="12.75">
      <c r="G112" s="16"/>
    </row>
    <row r="113" s="10" customFormat="1" ht="12.75">
      <c r="G113" s="16"/>
    </row>
    <row r="114" s="10" customFormat="1" ht="12.75">
      <c r="G114" s="16"/>
    </row>
    <row r="115" s="10" customFormat="1" ht="12.75">
      <c r="G115" s="16"/>
    </row>
    <row r="116" s="10" customFormat="1" ht="12.75">
      <c r="G116" s="16"/>
    </row>
    <row r="117" s="10" customFormat="1" ht="12.75">
      <c r="G117" s="16"/>
    </row>
    <row r="118" s="10" customFormat="1" ht="12.75">
      <c r="G118" s="16"/>
    </row>
    <row r="119" s="10" customFormat="1" ht="12.75">
      <c r="G119" s="16"/>
    </row>
    <row r="120" s="10" customFormat="1" ht="12.75">
      <c r="G120" s="16"/>
    </row>
    <row r="121" s="10" customFormat="1" ht="12.75">
      <c r="G121" s="16"/>
    </row>
    <row r="122" s="10" customFormat="1" ht="12.75">
      <c r="G122" s="16"/>
    </row>
    <row r="123" s="10" customFormat="1" ht="12.75">
      <c r="G123" s="16"/>
    </row>
    <row r="124" s="10" customFormat="1" ht="12.75">
      <c r="G124" s="16"/>
    </row>
    <row r="125" s="10" customFormat="1" ht="12.75">
      <c r="G125" s="16"/>
    </row>
    <row r="126" s="10" customFormat="1" ht="12.75">
      <c r="G126" s="16"/>
    </row>
    <row r="127" s="10" customFormat="1" ht="12.75">
      <c r="G127" s="16"/>
    </row>
    <row r="128" s="10" customFormat="1" ht="12.75">
      <c r="G128" s="16"/>
    </row>
    <row r="129" s="10" customFormat="1" ht="12.75">
      <c r="G129" s="16"/>
    </row>
    <row r="130" s="10" customFormat="1" ht="12.75">
      <c r="G130" s="16"/>
    </row>
    <row r="131" s="10" customFormat="1" ht="12.75">
      <c r="G131" s="16"/>
    </row>
    <row r="132" s="10" customFormat="1" ht="12.75">
      <c r="G132" s="16"/>
    </row>
    <row r="133" s="10" customFormat="1" ht="12.75">
      <c r="G133" s="16"/>
    </row>
    <row r="134" s="10" customFormat="1" ht="12.75">
      <c r="G134" s="16"/>
    </row>
    <row r="135" s="10" customFormat="1" ht="12.75">
      <c r="G135" s="16"/>
    </row>
    <row r="136" s="10" customFormat="1" ht="12.75">
      <c r="G136" s="16"/>
    </row>
    <row r="137" s="10" customFormat="1" ht="12.75">
      <c r="G137" s="16"/>
    </row>
    <row r="138" s="10" customFormat="1" ht="12.75">
      <c r="G138" s="16"/>
    </row>
    <row r="139" s="10" customFormat="1" ht="12.75">
      <c r="G139" s="16"/>
    </row>
    <row r="140" s="10" customFormat="1" ht="12.75">
      <c r="G140" s="16"/>
    </row>
    <row r="141" s="10" customFormat="1" ht="12.75">
      <c r="G141" s="16"/>
    </row>
    <row r="142" s="10" customFormat="1" ht="12.75">
      <c r="G142" s="16"/>
    </row>
    <row r="143" s="10" customFormat="1" ht="12.75">
      <c r="G143" s="16"/>
    </row>
    <row r="144" s="10" customFormat="1" ht="12.75">
      <c r="G144" s="16"/>
    </row>
    <row r="145" s="10" customFormat="1" ht="12.75">
      <c r="G145" s="16"/>
    </row>
    <row r="146" s="10" customFormat="1" ht="12.75">
      <c r="G146" s="16"/>
    </row>
    <row r="147" s="10" customFormat="1" ht="12.75">
      <c r="G147" s="16"/>
    </row>
    <row r="148" s="10" customFormat="1" ht="12.75">
      <c r="G148" s="16"/>
    </row>
    <row r="149" s="10" customFormat="1" ht="12.75">
      <c r="G149" s="16"/>
    </row>
    <row r="150" s="10" customFormat="1" ht="12.75">
      <c r="G150" s="16"/>
    </row>
    <row r="151" s="10" customFormat="1" ht="12.75">
      <c r="G151" s="16"/>
    </row>
    <row r="152" s="10" customFormat="1" ht="12.75">
      <c r="G152" s="16"/>
    </row>
    <row r="153" s="10" customFormat="1" ht="12.75">
      <c r="G153" s="16"/>
    </row>
    <row r="154" s="10" customFormat="1" ht="12.75">
      <c r="G154" s="16"/>
    </row>
    <row r="155" s="10" customFormat="1" ht="12.75">
      <c r="G155" s="16"/>
    </row>
    <row r="156" s="10" customFormat="1" ht="12.75">
      <c r="G156" s="16"/>
    </row>
    <row r="157" s="10" customFormat="1" ht="12.75">
      <c r="G157" s="16"/>
    </row>
    <row r="158" s="10" customFormat="1" ht="12.75">
      <c r="G158" s="16"/>
    </row>
    <row r="159" s="10" customFormat="1" ht="12.75">
      <c r="G159" s="16"/>
    </row>
    <row r="160" s="10" customFormat="1" ht="12.75">
      <c r="G160" s="16"/>
    </row>
    <row r="161" s="10" customFormat="1" ht="12.75">
      <c r="G161" s="16"/>
    </row>
    <row r="162" s="10" customFormat="1" ht="12.75">
      <c r="G162" s="16"/>
    </row>
    <row r="163" s="10" customFormat="1" ht="12.75">
      <c r="G163" s="16"/>
    </row>
    <row r="164" s="10" customFormat="1" ht="12.75">
      <c r="G164" s="16"/>
    </row>
    <row r="165" spans="1:39" s="22" customFormat="1" ht="12.75">
      <c r="A165" s="21"/>
      <c r="G165" s="23"/>
      <c r="I165" s="24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</row>
  </sheetData>
  <sheetProtection/>
  <mergeCells count="1">
    <mergeCell ref="A1:K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46"/>
  </sheetPr>
  <dimension ref="A1:AQ483"/>
  <sheetViews>
    <sheetView tabSelected="1" zoomScalePageLayoutView="0" workbookViewId="0" topLeftCell="A13">
      <selection activeCell="E3" sqref="E3"/>
    </sheetView>
  </sheetViews>
  <sheetFormatPr defaultColWidth="9.00390625" defaultRowHeight="12.75"/>
  <cols>
    <col min="1" max="1" width="13.25390625" style="4" customWidth="1"/>
    <col min="2" max="2" width="9.125" style="1" customWidth="1"/>
    <col min="3" max="3" width="8.00390625" style="1" customWidth="1"/>
    <col min="4" max="4" width="10.125" style="1" customWidth="1"/>
    <col min="5" max="5" width="11.00390625" style="1" customWidth="1"/>
    <col min="6" max="6" width="4.375" style="1" customWidth="1"/>
    <col min="7" max="7" width="38.00390625" style="2" customWidth="1"/>
    <col min="8" max="8" width="8.625" style="1" customWidth="1"/>
    <col min="9" max="9" width="10.00390625" style="13" customWidth="1"/>
    <col min="10" max="10" width="3.875" style="10" hidden="1" customWidth="1"/>
    <col min="11" max="11" width="9.125" style="10" hidden="1" customWidth="1"/>
    <col min="12" max="43" width="9.125" style="10" customWidth="1"/>
    <col min="44" max="16384" width="9.125" style="1" customWidth="1"/>
  </cols>
  <sheetData>
    <row r="1" spans="1:12" ht="20.25">
      <c r="A1" s="67" t="s">
        <v>52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38"/>
    </row>
    <row r="2" spans="1:11" ht="76.5">
      <c r="A2" s="48" t="s">
        <v>6</v>
      </c>
      <c r="B2" s="48" t="s">
        <v>2</v>
      </c>
      <c r="C2" s="48" t="s">
        <v>8</v>
      </c>
      <c r="D2" s="48" t="s">
        <v>3</v>
      </c>
      <c r="E2" s="48" t="s">
        <v>9</v>
      </c>
      <c r="F2" s="48" t="s">
        <v>10</v>
      </c>
      <c r="G2" s="48" t="s">
        <v>4</v>
      </c>
      <c r="H2" s="48"/>
      <c r="I2" s="48" t="s">
        <v>13</v>
      </c>
      <c r="J2" s="54"/>
      <c r="K2" s="43"/>
    </row>
    <row r="3" spans="1:43" s="3" customFormat="1" ht="25.5" customHeight="1">
      <c r="A3" s="41">
        <v>-39107.33</v>
      </c>
      <c r="B3" s="41">
        <v>2762.6</v>
      </c>
      <c r="C3" s="41">
        <v>4.01</v>
      </c>
      <c r="D3" s="41">
        <f>B3*C3*12</f>
        <v>132936.312</v>
      </c>
      <c r="E3" s="41">
        <f>A3+D3+D4</f>
        <v>96953.982</v>
      </c>
      <c r="F3" s="50">
        <v>1</v>
      </c>
      <c r="G3" s="42" t="s">
        <v>23</v>
      </c>
      <c r="H3" s="41">
        <v>27588</v>
      </c>
      <c r="I3" s="41"/>
      <c r="J3" s="43"/>
      <c r="K3" s="43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</row>
    <row r="4" spans="1:43" s="3" customFormat="1" ht="12.75">
      <c r="A4" s="49" t="s">
        <v>318</v>
      </c>
      <c r="B4" s="49"/>
      <c r="C4" s="49"/>
      <c r="D4" s="41">
        <v>3125</v>
      </c>
      <c r="E4" s="49"/>
      <c r="F4" s="50">
        <v>2</v>
      </c>
      <c r="G4" s="42" t="s">
        <v>77</v>
      </c>
      <c r="H4" s="41">
        <v>28119</v>
      </c>
      <c r="I4" s="41"/>
      <c r="J4" s="43"/>
      <c r="K4" s="43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</row>
    <row r="5" spans="1:43" s="3" customFormat="1" ht="12.75">
      <c r="A5" s="49"/>
      <c r="B5" s="49"/>
      <c r="C5" s="49"/>
      <c r="D5" s="49"/>
      <c r="E5" s="49"/>
      <c r="F5" s="50">
        <v>3</v>
      </c>
      <c r="G5" s="42" t="s">
        <v>78</v>
      </c>
      <c r="H5" s="41">
        <v>4375</v>
      </c>
      <c r="I5" s="41"/>
      <c r="J5" s="43"/>
      <c r="K5" s="43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</row>
    <row r="6" spans="1:43" s="3" customFormat="1" ht="12.75">
      <c r="A6" s="49"/>
      <c r="B6" s="49"/>
      <c r="C6" s="49"/>
      <c r="D6" s="49"/>
      <c r="E6" s="49"/>
      <c r="F6" s="50">
        <v>4</v>
      </c>
      <c r="G6" s="42" t="s">
        <v>79</v>
      </c>
      <c r="H6" s="41">
        <v>6400</v>
      </c>
      <c r="I6" s="41"/>
      <c r="J6" s="43"/>
      <c r="K6" s="43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</row>
    <row r="7" spans="1:43" s="3" customFormat="1" ht="12.75">
      <c r="A7" s="49"/>
      <c r="B7" s="49"/>
      <c r="C7" s="49"/>
      <c r="D7" s="49"/>
      <c r="E7" s="49"/>
      <c r="F7" s="50">
        <v>5</v>
      </c>
      <c r="G7" s="42" t="s">
        <v>160</v>
      </c>
      <c r="H7" s="41">
        <v>535</v>
      </c>
      <c r="I7" s="41"/>
      <c r="J7" s="43"/>
      <c r="K7" s="43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</row>
    <row r="8" spans="1:43" s="3" customFormat="1" ht="25.5">
      <c r="A8" s="49"/>
      <c r="B8" s="49"/>
      <c r="C8" s="49"/>
      <c r="D8" s="49"/>
      <c r="E8" s="49"/>
      <c r="F8" s="50">
        <v>6</v>
      </c>
      <c r="G8" s="42" t="s">
        <v>239</v>
      </c>
      <c r="H8" s="41">
        <v>1677</v>
      </c>
      <c r="I8" s="41"/>
      <c r="J8" s="43"/>
      <c r="K8" s="43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</row>
    <row r="9" spans="1:43" s="3" customFormat="1" ht="45" customHeight="1">
      <c r="A9" s="49"/>
      <c r="B9" s="49"/>
      <c r="C9" s="49"/>
      <c r="D9" s="49"/>
      <c r="E9" s="49"/>
      <c r="F9" s="50">
        <v>7</v>
      </c>
      <c r="G9" s="42" t="s">
        <v>312</v>
      </c>
      <c r="H9" s="41">
        <v>6400</v>
      </c>
      <c r="I9" s="41"/>
      <c r="J9" s="43"/>
      <c r="K9" s="43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</row>
    <row r="10" spans="1:43" s="3" customFormat="1" ht="45" customHeight="1">
      <c r="A10" s="49"/>
      <c r="B10" s="49"/>
      <c r="C10" s="49"/>
      <c r="D10" s="49"/>
      <c r="E10" s="49"/>
      <c r="F10" s="50">
        <v>8</v>
      </c>
      <c r="G10" s="42" t="s">
        <v>161</v>
      </c>
      <c r="H10" s="41">
        <v>7572</v>
      </c>
      <c r="I10" s="41"/>
      <c r="J10" s="43"/>
      <c r="K10" s="43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</row>
    <row r="11" spans="1:43" s="15" customFormat="1" ht="30" customHeight="1">
      <c r="A11" s="49"/>
      <c r="B11" s="49"/>
      <c r="C11" s="49"/>
      <c r="D11" s="49"/>
      <c r="E11" s="49"/>
      <c r="F11" s="50">
        <v>9</v>
      </c>
      <c r="G11" s="42" t="s">
        <v>247</v>
      </c>
      <c r="H11" s="41">
        <v>330</v>
      </c>
      <c r="I11" s="41"/>
      <c r="J11" s="43"/>
      <c r="K11" s="43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</row>
    <row r="12" spans="1:43" s="15" customFormat="1" ht="18" customHeight="1">
      <c r="A12" s="49"/>
      <c r="B12" s="49"/>
      <c r="C12" s="49"/>
      <c r="D12" s="49"/>
      <c r="E12" s="49"/>
      <c r="F12" s="50">
        <v>10</v>
      </c>
      <c r="G12" s="42" t="s">
        <v>307</v>
      </c>
      <c r="H12" s="41">
        <v>3850</v>
      </c>
      <c r="I12" s="41"/>
      <c r="J12" s="43"/>
      <c r="K12" s="43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</row>
    <row r="13" spans="1:43" s="15" customFormat="1" ht="27" customHeight="1">
      <c r="A13" s="49"/>
      <c r="B13" s="49"/>
      <c r="C13" s="49"/>
      <c r="D13" s="49"/>
      <c r="E13" s="49"/>
      <c r="F13" s="50">
        <v>11</v>
      </c>
      <c r="G13" s="42" t="s">
        <v>294</v>
      </c>
      <c r="H13" s="41">
        <v>66.88</v>
      </c>
      <c r="I13" s="41"/>
      <c r="J13" s="43"/>
      <c r="K13" s="43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</row>
    <row r="14" spans="1:43" s="15" customFormat="1" ht="28.5" customHeight="1">
      <c r="A14" s="49"/>
      <c r="B14" s="49"/>
      <c r="C14" s="49"/>
      <c r="D14" s="49"/>
      <c r="E14" s="49"/>
      <c r="F14" s="50">
        <v>12</v>
      </c>
      <c r="G14" s="42" t="s">
        <v>252</v>
      </c>
      <c r="H14" s="41">
        <v>283.36</v>
      </c>
      <c r="I14" s="41"/>
      <c r="J14" s="43"/>
      <c r="K14" s="43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</row>
    <row r="15" spans="1:43" s="15" customFormat="1" ht="25.5">
      <c r="A15" s="49"/>
      <c r="B15" s="49"/>
      <c r="C15" s="49"/>
      <c r="D15" s="49"/>
      <c r="E15" s="49"/>
      <c r="F15" s="50">
        <v>13</v>
      </c>
      <c r="G15" s="42" t="s">
        <v>20</v>
      </c>
      <c r="H15" s="41">
        <v>7228.66</v>
      </c>
      <c r="I15" s="41"/>
      <c r="J15" s="43"/>
      <c r="K15" s="43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</row>
    <row r="16" spans="1:43" s="11" customFormat="1" ht="12.75">
      <c r="A16" s="49"/>
      <c r="B16" s="49"/>
      <c r="C16" s="49"/>
      <c r="D16" s="49"/>
      <c r="E16" s="49"/>
      <c r="F16" s="50"/>
      <c r="G16" s="52" t="s">
        <v>11</v>
      </c>
      <c r="H16" s="41">
        <f>SUM(H3:H15)</f>
        <v>94424.90000000001</v>
      </c>
      <c r="I16" s="41">
        <f>E3-H16</f>
        <v>2529.081999999995</v>
      </c>
      <c r="J16" s="43"/>
      <c r="K16" s="43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</row>
    <row r="17" spans="1:43" s="11" customFormat="1" ht="12.75">
      <c r="A17" s="10"/>
      <c r="G17" s="12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</row>
    <row r="18" spans="1:43" s="11" customFormat="1" ht="12.75">
      <c r="A18" s="10"/>
      <c r="G18" s="12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</row>
    <row r="19" spans="1:43" s="11" customFormat="1" ht="12.75">
      <c r="A19" s="10"/>
      <c r="G19" s="12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</row>
    <row r="20" spans="1:43" s="11" customFormat="1" ht="12.75">
      <c r="A20" s="10"/>
      <c r="G20" s="12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</row>
    <row r="21" spans="1:43" s="11" customFormat="1" ht="12.75">
      <c r="A21" s="10"/>
      <c r="G21" s="12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</row>
    <row r="22" spans="1:43" s="11" customFormat="1" ht="12.75">
      <c r="A22" s="10"/>
      <c r="G22" s="12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</row>
    <row r="23" spans="1:43" s="11" customFormat="1" ht="12.75">
      <c r="A23" s="10"/>
      <c r="G23" s="12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</row>
    <row r="24" spans="1:43" s="11" customFormat="1" ht="12.75">
      <c r="A24" s="10"/>
      <c r="G24" s="12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</row>
    <row r="25" spans="1:43" s="11" customFormat="1" ht="12.75">
      <c r="A25" s="10"/>
      <c r="G25" s="12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</row>
    <row r="26" spans="1:43" s="11" customFormat="1" ht="12.75">
      <c r="A26" s="10"/>
      <c r="G26" s="12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</row>
    <row r="27" spans="1:43" s="11" customFormat="1" ht="12.75">
      <c r="A27" s="10"/>
      <c r="G27" s="12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</row>
    <row r="28" spans="1:43" s="11" customFormat="1" ht="12.75">
      <c r="A28" s="10"/>
      <c r="G28" s="12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</row>
    <row r="29" spans="1:43" s="11" customFormat="1" ht="12.75">
      <c r="A29" s="10"/>
      <c r="G29" s="12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</row>
    <row r="30" spans="1:43" s="11" customFormat="1" ht="12.75">
      <c r="A30" s="10"/>
      <c r="G30" s="12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</row>
    <row r="31" spans="1:43" s="11" customFormat="1" ht="12.75">
      <c r="A31" s="10"/>
      <c r="G31" s="12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</row>
    <row r="32" spans="1:43" s="11" customFormat="1" ht="12.75">
      <c r="A32" s="10"/>
      <c r="G32" s="12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</row>
    <row r="33" spans="1:43" s="11" customFormat="1" ht="12.75">
      <c r="A33" s="10"/>
      <c r="G33" s="12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</row>
    <row r="34" spans="1:43" s="11" customFormat="1" ht="12.75">
      <c r="A34" s="10"/>
      <c r="G34" s="12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</row>
    <row r="35" spans="1:43" s="11" customFormat="1" ht="12.75">
      <c r="A35" s="10"/>
      <c r="G35" s="12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</row>
    <row r="36" spans="1:43" s="11" customFormat="1" ht="12.75">
      <c r="A36" s="10"/>
      <c r="G36" s="12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</row>
    <row r="37" spans="1:43" s="11" customFormat="1" ht="12.75">
      <c r="A37" s="10"/>
      <c r="G37" s="12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</row>
    <row r="38" spans="1:43" s="11" customFormat="1" ht="12.75">
      <c r="A38" s="10"/>
      <c r="G38" s="12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</row>
    <row r="39" spans="1:43" s="11" customFormat="1" ht="12.75">
      <c r="A39" s="10"/>
      <c r="G39" s="12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</row>
    <row r="40" spans="1:43" s="11" customFormat="1" ht="12.75">
      <c r="A40" s="10"/>
      <c r="G40" s="12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</row>
    <row r="41" spans="1:43" s="11" customFormat="1" ht="12.75">
      <c r="A41" s="10"/>
      <c r="G41" s="12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</row>
    <row r="42" spans="1:43" s="11" customFormat="1" ht="12.75">
      <c r="A42" s="10"/>
      <c r="G42" s="12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</row>
    <row r="43" spans="1:43" s="11" customFormat="1" ht="12.75">
      <c r="A43" s="10"/>
      <c r="G43" s="12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</row>
    <row r="44" spans="1:43" s="11" customFormat="1" ht="12.75">
      <c r="A44" s="10"/>
      <c r="G44" s="12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</row>
    <row r="45" spans="1:43" s="11" customFormat="1" ht="12.75">
      <c r="A45" s="10"/>
      <c r="G45" s="12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</row>
    <row r="46" spans="1:43" s="11" customFormat="1" ht="12.75">
      <c r="A46" s="10"/>
      <c r="G46" s="12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</row>
    <row r="47" spans="1:43" s="11" customFormat="1" ht="12.75">
      <c r="A47" s="10"/>
      <c r="G47" s="12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</row>
    <row r="48" spans="1:43" s="11" customFormat="1" ht="12.75">
      <c r="A48" s="10"/>
      <c r="G48" s="12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</row>
    <row r="49" spans="1:43" s="11" customFormat="1" ht="12.75">
      <c r="A49" s="10"/>
      <c r="G49" s="12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</row>
    <row r="50" spans="1:43" s="11" customFormat="1" ht="12.75">
      <c r="A50" s="10"/>
      <c r="G50" s="12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</row>
    <row r="51" spans="1:43" s="11" customFormat="1" ht="12.75">
      <c r="A51" s="10"/>
      <c r="G51" s="12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</row>
    <row r="52" spans="1:43" s="11" customFormat="1" ht="12.75">
      <c r="A52" s="10"/>
      <c r="G52" s="12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</row>
    <row r="53" spans="1:43" s="11" customFormat="1" ht="12.75">
      <c r="A53" s="10"/>
      <c r="G53" s="12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</row>
    <row r="54" spans="1:43" s="11" customFormat="1" ht="12.75">
      <c r="A54" s="10"/>
      <c r="G54" s="12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</row>
    <row r="55" spans="1:43" s="11" customFormat="1" ht="12.75">
      <c r="A55" s="10"/>
      <c r="G55" s="12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</row>
    <row r="56" spans="1:43" s="11" customFormat="1" ht="12.75">
      <c r="A56" s="10"/>
      <c r="G56" s="12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</row>
    <row r="57" spans="1:43" s="11" customFormat="1" ht="12.75">
      <c r="A57" s="10"/>
      <c r="G57" s="12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</row>
    <row r="58" spans="1:43" s="11" customFormat="1" ht="12.75">
      <c r="A58" s="10"/>
      <c r="G58" s="12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</row>
    <row r="59" spans="1:43" s="11" customFormat="1" ht="12.75">
      <c r="A59" s="10"/>
      <c r="G59" s="12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</row>
    <row r="60" spans="1:43" s="11" customFormat="1" ht="12.75">
      <c r="A60" s="10"/>
      <c r="G60" s="12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</row>
    <row r="61" spans="1:43" s="11" customFormat="1" ht="12.75">
      <c r="A61" s="10"/>
      <c r="G61" s="12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</row>
    <row r="62" spans="1:43" s="11" customFormat="1" ht="12.75">
      <c r="A62" s="10"/>
      <c r="G62" s="12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</row>
    <row r="63" spans="1:43" s="11" customFormat="1" ht="12.75">
      <c r="A63" s="10"/>
      <c r="G63" s="12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</row>
    <row r="64" spans="1:43" s="11" customFormat="1" ht="12.75">
      <c r="A64" s="10"/>
      <c r="G64" s="12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</row>
    <row r="65" spans="1:43" s="11" customFormat="1" ht="12.75">
      <c r="A65" s="10"/>
      <c r="G65" s="12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</row>
    <row r="66" spans="1:43" s="11" customFormat="1" ht="12.75">
      <c r="A66" s="10"/>
      <c r="G66" s="12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</row>
    <row r="67" spans="1:43" s="11" customFormat="1" ht="12.75">
      <c r="A67" s="10"/>
      <c r="G67" s="12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</row>
    <row r="68" spans="1:43" s="11" customFormat="1" ht="12.75">
      <c r="A68" s="10"/>
      <c r="G68" s="12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</row>
    <row r="69" spans="1:43" s="11" customFormat="1" ht="12.75">
      <c r="A69" s="10"/>
      <c r="G69" s="12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</row>
    <row r="70" spans="1:43" s="11" customFormat="1" ht="12.75">
      <c r="A70" s="10"/>
      <c r="G70" s="12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</row>
    <row r="71" spans="1:43" s="11" customFormat="1" ht="12.75">
      <c r="A71" s="10"/>
      <c r="G71" s="12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</row>
    <row r="72" spans="1:43" s="11" customFormat="1" ht="12.75">
      <c r="A72" s="10"/>
      <c r="G72" s="12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</row>
    <row r="73" spans="1:43" s="11" customFormat="1" ht="12.75">
      <c r="A73" s="10"/>
      <c r="G73" s="12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</row>
    <row r="74" spans="1:43" s="11" customFormat="1" ht="12.75">
      <c r="A74" s="10"/>
      <c r="G74" s="12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</row>
    <row r="75" spans="1:43" s="11" customFormat="1" ht="12.75">
      <c r="A75" s="10"/>
      <c r="G75" s="12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</row>
    <row r="76" spans="1:43" s="11" customFormat="1" ht="12.75">
      <c r="A76" s="10"/>
      <c r="G76" s="12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</row>
    <row r="77" spans="1:43" s="11" customFormat="1" ht="12.75">
      <c r="A77" s="10"/>
      <c r="G77" s="12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</row>
    <row r="78" spans="1:43" s="11" customFormat="1" ht="12.75">
      <c r="A78" s="10"/>
      <c r="G78" s="12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</row>
    <row r="79" spans="1:43" s="11" customFormat="1" ht="12.75">
      <c r="A79" s="10"/>
      <c r="G79" s="12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</row>
    <row r="80" spans="1:43" s="11" customFormat="1" ht="12.75">
      <c r="A80" s="10"/>
      <c r="G80" s="12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</row>
    <row r="81" spans="1:43" s="11" customFormat="1" ht="12.75">
      <c r="A81" s="10"/>
      <c r="G81" s="12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</row>
    <row r="82" spans="1:43" s="11" customFormat="1" ht="12.75">
      <c r="A82" s="10"/>
      <c r="G82" s="12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</row>
    <row r="83" spans="1:43" s="11" customFormat="1" ht="12.75">
      <c r="A83" s="10"/>
      <c r="G83" s="12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</row>
    <row r="84" spans="1:43" s="11" customFormat="1" ht="12.75">
      <c r="A84" s="10"/>
      <c r="G84" s="12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</row>
    <row r="85" spans="1:43" s="11" customFormat="1" ht="12.75">
      <c r="A85" s="10"/>
      <c r="G85" s="12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</row>
    <row r="86" spans="1:43" s="11" customFormat="1" ht="12.75">
      <c r="A86" s="10"/>
      <c r="G86" s="12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</row>
    <row r="87" spans="1:43" s="11" customFormat="1" ht="12.75">
      <c r="A87" s="10"/>
      <c r="G87" s="12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</row>
    <row r="88" spans="1:43" s="11" customFormat="1" ht="12.75">
      <c r="A88" s="10"/>
      <c r="G88" s="12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</row>
    <row r="89" spans="1:43" s="11" customFormat="1" ht="12.75">
      <c r="A89" s="10"/>
      <c r="G89" s="12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</row>
    <row r="90" spans="1:43" s="11" customFormat="1" ht="12.75">
      <c r="A90" s="10"/>
      <c r="G90" s="12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</row>
    <row r="91" spans="1:43" s="11" customFormat="1" ht="12.75">
      <c r="A91" s="10"/>
      <c r="G91" s="12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</row>
    <row r="92" spans="1:43" s="11" customFormat="1" ht="12.75">
      <c r="A92" s="10"/>
      <c r="G92" s="12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</row>
    <row r="93" spans="1:43" s="11" customFormat="1" ht="12.75">
      <c r="A93" s="10"/>
      <c r="G93" s="12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</row>
    <row r="94" spans="1:43" s="11" customFormat="1" ht="12.75">
      <c r="A94" s="10"/>
      <c r="G94" s="12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</row>
    <row r="95" spans="1:43" s="11" customFormat="1" ht="12.75">
      <c r="A95" s="10"/>
      <c r="G95" s="12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</row>
    <row r="96" spans="1:43" s="11" customFormat="1" ht="12.75">
      <c r="A96" s="10"/>
      <c r="G96" s="12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</row>
    <row r="97" spans="1:43" s="11" customFormat="1" ht="12.75">
      <c r="A97" s="10"/>
      <c r="G97" s="12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</row>
    <row r="98" spans="1:43" s="11" customFormat="1" ht="12.75">
      <c r="A98" s="10"/>
      <c r="G98" s="12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</row>
    <row r="99" spans="1:43" s="11" customFormat="1" ht="12.75">
      <c r="A99" s="10"/>
      <c r="G99" s="12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</row>
    <row r="100" spans="1:43" s="11" customFormat="1" ht="12.75">
      <c r="A100" s="10"/>
      <c r="G100" s="12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</row>
    <row r="101" spans="1:43" s="11" customFormat="1" ht="12.75">
      <c r="A101" s="10"/>
      <c r="G101" s="12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</row>
    <row r="102" spans="1:43" s="11" customFormat="1" ht="12.75">
      <c r="A102" s="10"/>
      <c r="G102" s="12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</row>
    <row r="103" spans="1:43" s="11" customFormat="1" ht="12.75">
      <c r="A103" s="10"/>
      <c r="G103" s="12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</row>
    <row r="104" spans="1:43" s="11" customFormat="1" ht="12.75">
      <c r="A104" s="10"/>
      <c r="G104" s="12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</row>
    <row r="105" spans="1:43" s="11" customFormat="1" ht="12.75">
      <c r="A105" s="10"/>
      <c r="G105" s="12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</row>
    <row r="106" spans="1:43" s="11" customFormat="1" ht="12.75">
      <c r="A106" s="10"/>
      <c r="G106" s="12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</row>
    <row r="107" spans="1:43" s="11" customFormat="1" ht="12.75">
      <c r="A107" s="10"/>
      <c r="G107" s="12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</row>
    <row r="108" spans="1:43" s="11" customFormat="1" ht="12.75">
      <c r="A108" s="10"/>
      <c r="G108" s="12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</row>
    <row r="109" spans="1:43" s="11" customFormat="1" ht="12.75">
      <c r="A109" s="10"/>
      <c r="G109" s="12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</row>
    <row r="110" spans="1:43" s="11" customFormat="1" ht="12.75">
      <c r="A110" s="10"/>
      <c r="G110" s="12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</row>
    <row r="111" spans="1:43" s="11" customFormat="1" ht="12.75">
      <c r="A111" s="10"/>
      <c r="G111" s="12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</row>
    <row r="112" spans="1:43" s="11" customFormat="1" ht="12.75">
      <c r="A112" s="10"/>
      <c r="G112" s="12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</row>
    <row r="113" spans="1:43" s="11" customFormat="1" ht="12.75">
      <c r="A113" s="10"/>
      <c r="G113" s="12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</row>
    <row r="114" spans="1:43" s="11" customFormat="1" ht="12.75">
      <c r="A114" s="10"/>
      <c r="G114" s="12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</row>
    <row r="115" spans="1:43" s="11" customFormat="1" ht="12.75">
      <c r="A115" s="10"/>
      <c r="G115" s="12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</row>
    <row r="116" spans="1:43" s="11" customFormat="1" ht="12.75">
      <c r="A116" s="10"/>
      <c r="G116" s="12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</row>
    <row r="117" spans="1:43" s="11" customFormat="1" ht="12.75">
      <c r="A117" s="10"/>
      <c r="G117" s="12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</row>
    <row r="118" spans="1:43" s="11" customFormat="1" ht="12.75">
      <c r="A118" s="10"/>
      <c r="G118" s="12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</row>
    <row r="119" spans="1:43" s="11" customFormat="1" ht="12.75">
      <c r="A119" s="10"/>
      <c r="G119" s="12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</row>
    <row r="120" spans="1:43" s="11" customFormat="1" ht="12.75">
      <c r="A120" s="10"/>
      <c r="G120" s="12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</row>
    <row r="121" spans="1:43" s="11" customFormat="1" ht="12.75">
      <c r="A121" s="10"/>
      <c r="G121" s="12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</row>
    <row r="122" spans="1:43" s="11" customFormat="1" ht="12.75">
      <c r="A122" s="10"/>
      <c r="G122" s="12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</row>
    <row r="123" spans="1:43" s="11" customFormat="1" ht="12.75">
      <c r="A123" s="10"/>
      <c r="G123" s="12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</row>
    <row r="124" spans="1:43" s="11" customFormat="1" ht="12.75">
      <c r="A124" s="10"/>
      <c r="G124" s="12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</row>
    <row r="125" spans="1:43" s="11" customFormat="1" ht="12.75">
      <c r="A125" s="10"/>
      <c r="G125" s="12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</row>
    <row r="126" spans="1:43" s="11" customFormat="1" ht="12.75">
      <c r="A126" s="10"/>
      <c r="G126" s="12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</row>
    <row r="127" spans="1:43" s="11" customFormat="1" ht="12.75">
      <c r="A127" s="10"/>
      <c r="G127" s="12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</row>
    <row r="128" spans="1:43" s="11" customFormat="1" ht="12.75">
      <c r="A128" s="10"/>
      <c r="G128" s="12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</row>
    <row r="129" spans="1:43" s="11" customFormat="1" ht="12.75">
      <c r="A129" s="10"/>
      <c r="G129" s="12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</row>
    <row r="130" spans="1:43" s="11" customFormat="1" ht="12.75">
      <c r="A130" s="10"/>
      <c r="G130" s="12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</row>
    <row r="131" spans="1:43" s="11" customFormat="1" ht="12.75">
      <c r="A131" s="10"/>
      <c r="G131" s="12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</row>
    <row r="132" spans="1:43" s="11" customFormat="1" ht="12.75">
      <c r="A132" s="10"/>
      <c r="G132" s="12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</row>
    <row r="133" spans="1:43" s="11" customFormat="1" ht="12.75">
      <c r="A133" s="10"/>
      <c r="G133" s="12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</row>
    <row r="134" spans="1:43" s="11" customFormat="1" ht="12.75">
      <c r="A134" s="10"/>
      <c r="G134" s="12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</row>
    <row r="135" spans="1:43" s="11" customFormat="1" ht="12.75">
      <c r="A135" s="10"/>
      <c r="G135" s="12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</row>
    <row r="136" spans="1:43" s="11" customFormat="1" ht="12.75">
      <c r="A136" s="10"/>
      <c r="G136" s="12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</row>
    <row r="137" spans="1:43" s="11" customFormat="1" ht="12.75">
      <c r="A137" s="10"/>
      <c r="G137" s="12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</row>
    <row r="138" spans="1:43" s="11" customFormat="1" ht="12.75">
      <c r="A138" s="10"/>
      <c r="G138" s="12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</row>
    <row r="139" spans="1:43" s="11" customFormat="1" ht="12.75">
      <c r="A139" s="10"/>
      <c r="G139" s="12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</row>
    <row r="140" spans="1:43" s="11" customFormat="1" ht="12.75">
      <c r="A140" s="10"/>
      <c r="G140" s="12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</row>
    <row r="141" spans="1:43" s="11" customFormat="1" ht="12.75">
      <c r="A141" s="10"/>
      <c r="G141" s="12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</row>
    <row r="142" spans="1:43" s="11" customFormat="1" ht="12.75">
      <c r="A142" s="10"/>
      <c r="G142" s="12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</row>
    <row r="143" spans="1:43" s="11" customFormat="1" ht="12.75">
      <c r="A143" s="10"/>
      <c r="G143" s="12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</row>
    <row r="144" spans="1:43" s="11" customFormat="1" ht="12.75">
      <c r="A144" s="10"/>
      <c r="G144" s="12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</row>
    <row r="145" spans="1:43" s="11" customFormat="1" ht="12.75">
      <c r="A145" s="10"/>
      <c r="G145" s="12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</row>
    <row r="146" spans="1:43" s="11" customFormat="1" ht="12.75">
      <c r="A146" s="10"/>
      <c r="G146" s="12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</row>
    <row r="147" spans="1:43" s="11" customFormat="1" ht="12.75">
      <c r="A147" s="10"/>
      <c r="G147" s="12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</row>
    <row r="148" spans="1:43" s="11" customFormat="1" ht="12.75">
      <c r="A148" s="10"/>
      <c r="G148" s="12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</row>
    <row r="149" spans="1:43" s="11" customFormat="1" ht="12.75">
      <c r="A149" s="10"/>
      <c r="G149" s="12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</row>
    <row r="150" spans="1:43" s="11" customFormat="1" ht="12.75">
      <c r="A150" s="10"/>
      <c r="G150" s="12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</row>
    <row r="151" spans="1:43" s="11" customFormat="1" ht="12.75">
      <c r="A151" s="10"/>
      <c r="G151" s="12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</row>
    <row r="152" spans="1:43" s="11" customFormat="1" ht="12.75">
      <c r="A152" s="10"/>
      <c r="G152" s="12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</row>
    <row r="153" spans="1:43" s="11" customFormat="1" ht="12.75">
      <c r="A153" s="10"/>
      <c r="G153" s="12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</row>
    <row r="154" spans="1:43" s="11" customFormat="1" ht="12.75">
      <c r="A154" s="10"/>
      <c r="G154" s="12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</row>
    <row r="155" spans="1:43" s="11" customFormat="1" ht="12.75">
      <c r="A155" s="10"/>
      <c r="G155" s="12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</row>
    <row r="156" spans="1:43" s="11" customFormat="1" ht="12.75">
      <c r="A156" s="10"/>
      <c r="G156" s="12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</row>
    <row r="157" spans="1:43" s="11" customFormat="1" ht="12.75">
      <c r="A157" s="10"/>
      <c r="G157" s="12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</row>
    <row r="158" spans="1:43" s="11" customFormat="1" ht="12.75">
      <c r="A158" s="10"/>
      <c r="G158" s="12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</row>
    <row r="159" spans="1:43" s="11" customFormat="1" ht="12.75">
      <c r="A159" s="10"/>
      <c r="G159" s="12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</row>
    <row r="160" spans="1:43" s="11" customFormat="1" ht="12.75">
      <c r="A160" s="10"/>
      <c r="G160" s="12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</row>
    <row r="161" spans="1:43" s="11" customFormat="1" ht="12.75">
      <c r="A161" s="10"/>
      <c r="G161" s="12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</row>
    <row r="162" spans="1:43" s="11" customFormat="1" ht="12.75">
      <c r="A162" s="10"/>
      <c r="G162" s="12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</row>
    <row r="163" spans="1:43" s="11" customFormat="1" ht="12.75">
      <c r="A163" s="10"/>
      <c r="G163" s="12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</row>
    <row r="164" spans="1:43" s="11" customFormat="1" ht="12.75">
      <c r="A164" s="10"/>
      <c r="G164" s="12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</row>
    <row r="165" spans="1:43" s="11" customFormat="1" ht="12.75">
      <c r="A165" s="10"/>
      <c r="G165" s="12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</row>
    <row r="166" spans="1:43" s="11" customFormat="1" ht="12.75">
      <c r="A166" s="10"/>
      <c r="G166" s="12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</row>
    <row r="167" spans="1:43" s="11" customFormat="1" ht="12.75">
      <c r="A167" s="10"/>
      <c r="G167" s="12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</row>
    <row r="168" spans="1:43" s="11" customFormat="1" ht="12.75">
      <c r="A168" s="10"/>
      <c r="G168" s="12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</row>
    <row r="169" spans="1:43" s="11" customFormat="1" ht="12.75">
      <c r="A169" s="10"/>
      <c r="G169" s="12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</row>
    <row r="170" spans="1:43" s="11" customFormat="1" ht="12.75">
      <c r="A170" s="10"/>
      <c r="G170" s="12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</row>
    <row r="171" spans="1:43" s="11" customFormat="1" ht="12.75">
      <c r="A171" s="10"/>
      <c r="G171" s="12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</row>
    <row r="172" spans="1:43" s="11" customFormat="1" ht="12.75">
      <c r="A172" s="10"/>
      <c r="G172" s="12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</row>
    <row r="173" spans="1:43" s="11" customFormat="1" ht="12.75">
      <c r="A173" s="10"/>
      <c r="G173" s="12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</row>
    <row r="174" spans="1:43" s="11" customFormat="1" ht="12.75">
      <c r="A174" s="10"/>
      <c r="G174" s="12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</row>
    <row r="175" spans="1:43" s="11" customFormat="1" ht="12.75">
      <c r="A175" s="10"/>
      <c r="G175" s="12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</row>
    <row r="176" spans="1:43" s="11" customFormat="1" ht="12.75">
      <c r="A176" s="10"/>
      <c r="G176" s="12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</row>
    <row r="177" spans="1:43" s="11" customFormat="1" ht="12.75">
      <c r="A177" s="10"/>
      <c r="G177" s="12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</row>
    <row r="178" spans="1:43" s="11" customFormat="1" ht="12.75">
      <c r="A178" s="10"/>
      <c r="G178" s="12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</row>
    <row r="179" spans="1:43" s="11" customFormat="1" ht="12.75">
      <c r="A179" s="10"/>
      <c r="G179" s="12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</row>
    <row r="180" spans="1:43" s="11" customFormat="1" ht="12.75">
      <c r="A180" s="10"/>
      <c r="G180" s="12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</row>
    <row r="181" spans="1:43" s="11" customFormat="1" ht="12.75">
      <c r="A181" s="10"/>
      <c r="G181" s="12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</row>
    <row r="182" spans="1:43" s="11" customFormat="1" ht="12.75">
      <c r="A182" s="10"/>
      <c r="G182" s="12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</row>
    <row r="183" spans="1:43" s="11" customFormat="1" ht="12.75">
      <c r="A183" s="10"/>
      <c r="G183" s="12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</row>
    <row r="184" spans="1:43" s="11" customFormat="1" ht="12.75">
      <c r="A184" s="10"/>
      <c r="G184" s="12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</row>
    <row r="185" spans="1:43" s="11" customFormat="1" ht="12.75">
      <c r="A185" s="10"/>
      <c r="G185" s="12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</row>
    <row r="186" spans="1:43" s="11" customFormat="1" ht="12.75">
      <c r="A186" s="10"/>
      <c r="G186" s="12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</row>
    <row r="187" spans="1:43" s="11" customFormat="1" ht="12.75">
      <c r="A187" s="10"/>
      <c r="G187" s="12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</row>
    <row r="188" spans="1:43" s="11" customFormat="1" ht="12.75">
      <c r="A188" s="10"/>
      <c r="G188" s="12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</row>
    <row r="189" spans="1:43" s="11" customFormat="1" ht="12.75">
      <c r="A189" s="10"/>
      <c r="G189" s="12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</row>
    <row r="190" spans="1:43" s="11" customFormat="1" ht="12.75">
      <c r="A190" s="10"/>
      <c r="G190" s="12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</row>
    <row r="191" spans="1:43" s="11" customFormat="1" ht="12.75">
      <c r="A191" s="10"/>
      <c r="G191" s="12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</row>
    <row r="192" spans="1:43" s="11" customFormat="1" ht="12.75">
      <c r="A192" s="10"/>
      <c r="G192" s="12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</row>
    <row r="193" spans="1:43" s="11" customFormat="1" ht="12.75">
      <c r="A193" s="10"/>
      <c r="G193" s="12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</row>
    <row r="194" spans="1:43" s="11" customFormat="1" ht="12.75">
      <c r="A194" s="10"/>
      <c r="G194" s="12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</row>
    <row r="195" spans="1:43" s="11" customFormat="1" ht="12.75">
      <c r="A195" s="10"/>
      <c r="G195" s="12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</row>
    <row r="196" spans="1:43" s="11" customFormat="1" ht="12.75">
      <c r="A196" s="10"/>
      <c r="G196" s="12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</row>
    <row r="197" spans="1:43" s="11" customFormat="1" ht="12.75">
      <c r="A197" s="10"/>
      <c r="G197" s="12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</row>
    <row r="198" spans="1:43" s="11" customFormat="1" ht="12.75">
      <c r="A198" s="10"/>
      <c r="G198" s="12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</row>
    <row r="199" spans="1:43" s="11" customFormat="1" ht="12.75">
      <c r="A199" s="10"/>
      <c r="G199" s="12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</row>
    <row r="200" spans="1:43" s="11" customFormat="1" ht="12.75">
      <c r="A200" s="10"/>
      <c r="G200" s="12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</row>
    <row r="201" spans="1:43" s="11" customFormat="1" ht="12.75">
      <c r="A201" s="10"/>
      <c r="G201" s="12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  <c r="AN201" s="10"/>
      <c r="AO201" s="10"/>
      <c r="AP201" s="10"/>
      <c r="AQ201" s="10"/>
    </row>
    <row r="202" spans="1:43" s="11" customFormat="1" ht="12.75">
      <c r="A202" s="10"/>
      <c r="G202" s="12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  <c r="AM202" s="10"/>
      <c r="AN202" s="10"/>
      <c r="AO202" s="10"/>
      <c r="AP202" s="10"/>
      <c r="AQ202" s="10"/>
    </row>
    <row r="203" spans="1:43" s="11" customFormat="1" ht="12.75">
      <c r="A203" s="10"/>
      <c r="G203" s="12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  <c r="AN203" s="10"/>
      <c r="AO203" s="10"/>
      <c r="AP203" s="10"/>
      <c r="AQ203" s="10"/>
    </row>
    <row r="204" spans="1:43" s="11" customFormat="1" ht="12.75">
      <c r="A204" s="10"/>
      <c r="G204" s="12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  <c r="AN204" s="10"/>
      <c r="AO204" s="10"/>
      <c r="AP204" s="10"/>
      <c r="AQ204" s="10"/>
    </row>
    <row r="205" spans="1:43" s="11" customFormat="1" ht="12.75">
      <c r="A205" s="10"/>
      <c r="G205" s="12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  <c r="AM205" s="10"/>
      <c r="AN205" s="10"/>
      <c r="AO205" s="10"/>
      <c r="AP205" s="10"/>
      <c r="AQ205" s="10"/>
    </row>
    <row r="206" spans="1:43" s="11" customFormat="1" ht="12.75">
      <c r="A206" s="10"/>
      <c r="G206" s="12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  <c r="AL206" s="10"/>
      <c r="AM206" s="10"/>
      <c r="AN206" s="10"/>
      <c r="AO206" s="10"/>
      <c r="AP206" s="10"/>
      <c r="AQ206" s="10"/>
    </row>
    <row r="207" spans="1:43" s="11" customFormat="1" ht="12.75">
      <c r="A207" s="10"/>
      <c r="G207" s="12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  <c r="AN207" s="10"/>
      <c r="AO207" s="10"/>
      <c r="AP207" s="10"/>
      <c r="AQ207" s="10"/>
    </row>
    <row r="208" spans="1:43" s="11" customFormat="1" ht="12.75">
      <c r="A208" s="10"/>
      <c r="G208" s="12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</row>
    <row r="209" spans="1:43" s="11" customFormat="1" ht="12.75">
      <c r="A209" s="10"/>
      <c r="G209" s="12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  <c r="AN209" s="10"/>
      <c r="AO209" s="10"/>
      <c r="AP209" s="10"/>
      <c r="AQ209" s="10"/>
    </row>
    <row r="210" spans="1:43" s="11" customFormat="1" ht="12.75">
      <c r="A210" s="10"/>
      <c r="G210" s="12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  <c r="AN210" s="10"/>
      <c r="AO210" s="10"/>
      <c r="AP210" s="10"/>
      <c r="AQ210" s="10"/>
    </row>
    <row r="211" spans="1:43" s="11" customFormat="1" ht="12.75">
      <c r="A211" s="10"/>
      <c r="G211" s="12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  <c r="AN211" s="10"/>
      <c r="AO211" s="10"/>
      <c r="AP211" s="10"/>
      <c r="AQ211" s="10"/>
    </row>
    <row r="212" spans="1:43" s="11" customFormat="1" ht="12.75">
      <c r="A212" s="10"/>
      <c r="G212" s="12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  <c r="AN212" s="10"/>
      <c r="AO212" s="10"/>
      <c r="AP212" s="10"/>
      <c r="AQ212" s="10"/>
    </row>
    <row r="213" spans="1:43" s="11" customFormat="1" ht="12.75">
      <c r="A213" s="10"/>
      <c r="G213" s="12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  <c r="AN213" s="10"/>
      <c r="AO213" s="10"/>
      <c r="AP213" s="10"/>
      <c r="AQ213" s="10"/>
    </row>
    <row r="214" spans="1:43" s="11" customFormat="1" ht="12.75">
      <c r="A214" s="10"/>
      <c r="G214" s="12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10"/>
      <c r="AL214" s="10"/>
      <c r="AM214" s="10"/>
      <c r="AN214" s="10"/>
      <c r="AO214" s="10"/>
      <c r="AP214" s="10"/>
      <c r="AQ214" s="10"/>
    </row>
    <row r="215" spans="1:43" s="11" customFormat="1" ht="12.75">
      <c r="A215" s="10"/>
      <c r="G215" s="12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/>
    </row>
    <row r="216" spans="1:43" s="11" customFormat="1" ht="12.75">
      <c r="A216" s="10"/>
      <c r="G216" s="12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</row>
    <row r="217" spans="1:43" s="11" customFormat="1" ht="12.75">
      <c r="A217" s="10"/>
      <c r="G217" s="12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10"/>
      <c r="AO217" s="10"/>
      <c r="AP217" s="10"/>
      <c r="AQ217" s="10"/>
    </row>
    <row r="218" spans="1:43" s="11" customFormat="1" ht="12.75">
      <c r="A218" s="10"/>
      <c r="G218" s="12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  <c r="AL218" s="10"/>
      <c r="AM218" s="10"/>
      <c r="AN218" s="10"/>
      <c r="AO218" s="10"/>
      <c r="AP218" s="10"/>
      <c r="AQ218" s="10"/>
    </row>
    <row r="219" spans="1:43" s="11" customFormat="1" ht="12.75">
      <c r="A219" s="10"/>
      <c r="G219" s="12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  <c r="AL219" s="10"/>
      <c r="AM219" s="10"/>
      <c r="AN219" s="10"/>
      <c r="AO219" s="10"/>
      <c r="AP219" s="10"/>
      <c r="AQ219" s="10"/>
    </row>
    <row r="220" spans="1:43" s="11" customFormat="1" ht="12.75">
      <c r="A220" s="10"/>
      <c r="G220" s="12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</row>
    <row r="221" spans="1:43" s="11" customFormat="1" ht="12.75">
      <c r="A221" s="10"/>
      <c r="G221" s="12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  <c r="AL221" s="10"/>
      <c r="AM221" s="10"/>
      <c r="AN221" s="10"/>
      <c r="AO221" s="10"/>
      <c r="AP221" s="10"/>
      <c r="AQ221" s="10"/>
    </row>
    <row r="222" spans="1:43" s="11" customFormat="1" ht="12.75">
      <c r="A222" s="10"/>
      <c r="G222" s="12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  <c r="AL222" s="10"/>
      <c r="AM222" s="10"/>
      <c r="AN222" s="10"/>
      <c r="AO222" s="10"/>
      <c r="AP222" s="10"/>
      <c r="AQ222" s="10"/>
    </row>
    <row r="223" spans="1:43" s="11" customFormat="1" ht="12.75">
      <c r="A223" s="10"/>
      <c r="G223" s="12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  <c r="AK223" s="10"/>
      <c r="AL223" s="10"/>
      <c r="AM223" s="10"/>
      <c r="AN223" s="10"/>
      <c r="AO223" s="10"/>
      <c r="AP223" s="10"/>
      <c r="AQ223" s="10"/>
    </row>
    <row r="224" spans="1:43" s="11" customFormat="1" ht="12.75">
      <c r="A224" s="10"/>
      <c r="G224" s="12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  <c r="AL224" s="10"/>
      <c r="AM224" s="10"/>
      <c r="AN224" s="10"/>
      <c r="AO224" s="10"/>
      <c r="AP224" s="10"/>
      <c r="AQ224" s="10"/>
    </row>
    <row r="225" spans="1:43" s="11" customFormat="1" ht="12.75">
      <c r="A225" s="10"/>
      <c r="G225" s="12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  <c r="AK225" s="10"/>
      <c r="AL225" s="10"/>
      <c r="AM225" s="10"/>
      <c r="AN225" s="10"/>
      <c r="AO225" s="10"/>
      <c r="AP225" s="10"/>
      <c r="AQ225" s="10"/>
    </row>
    <row r="226" spans="1:43" s="11" customFormat="1" ht="12.75">
      <c r="A226" s="10"/>
      <c r="G226" s="12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  <c r="AN226" s="10"/>
      <c r="AO226" s="10"/>
      <c r="AP226" s="10"/>
      <c r="AQ226" s="10"/>
    </row>
    <row r="227" spans="1:43" s="11" customFormat="1" ht="12.75">
      <c r="A227" s="10"/>
      <c r="G227" s="12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  <c r="AK227" s="10"/>
      <c r="AL227" s="10"/>
      <c r="AM227" s="10"/>
      <c r="AN227" s="10"/>
      <c r="AO227" s="10"/>
      <c r="AP227" s="10"/>
      <c r="AQ227" s="10"/>
    </row>
    <row r="228" spans="1:43" s="11" customFormat="1" ht="12.75">
      <c r="A228" s="10"/>
      <c r="G228" s="12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  <c r="AK228" s="10"/>
      <c r="AL228" s="10"/>
      <c r="AM228" s="10"/>
      <c r="AN228" s="10"/>
      <c r="AO228" s="10"/>
      <c r="AP228" s="10"/>
      <c r="AQ228" s="10"/>
    </row>
    <row r="229" spans="1:43" s="11" customFormat="1" ht="12.75">
      <c r="A229" s="10"/>
      <c r="G229" s="12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  <c r="AK229" s="10"/>
      <c r="AL229" s="10"/>
      <c r="AM229" s="10"/>
      <c r="AN229" s="10"/>
      <c r="AO229" s="10"/>
      <c r="AP229" s="10"/>
      <c r="AQ229" s="10"/>
    </row>
    <row r="230" spans="1:43" s="11" customFormat="1" ht="12.75">
      <c r="A230" s="10"/>
      <c r="G230" s="12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  <c r="AK230" s="10"/>
      <c r="AL230" s="10"/>
      <c r="AM230" s="10"/>
      <c r="AN230" s="10"/>
      <c r="AO230" s="10"/>
      <c r="AP230" s="10"/>
      <c r="AQ230" s="10"/>
    </row>
    <row r="231" spans="1:43" s="11" customFormat="1" ht="12.75">
      <c r="A231" s="10"/>
      <c r="G231" s="12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  <c r="AK231" s="10"/>
      <c r="AL231" s="10"/>
      <c r="AM231" s="10"/>
      <c r="AN231" s="10"/>
      <c r="AO231" s="10"/>
      <c r="AP231" s="10"/>
      <c r="AQ231" s="10"/>
    </row>
    <row r="232" spans="1:43" s="11" customFormat="1" ht="12.75">
      <c r="A232" s="10"/>
      <c r="G232" s="12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  <c r="AK232" s="10"/>
      <c r="AL232" s="10"/>
      <c r="AM232" s="10"/>
      <c r="AN232" s="10"/>
      <c r="AO232" s="10"/>
      <c r="AP232" s="10"/>
      <c r="AQ232" s="10"/>
    </row>
    <row r="233" spans="1:43" s="11" customFormat="1" ht="12.75">
      <c r="A233" s="10"/>
      <c r="G233" s="12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  <c r="AK233" s="10"/>
      <c r="AL233" s="10"/>
      <c r="AM233" s="10"/>
      <c r="AN233" s="10"/>
      <c r="AO233" s="10"/>
      <c r="AP233" s="10"/>
      <c r="AQ233" s="10"/>
    </row>
    <row r="234" spans="1:43" s="11" customFormat="1" ht="12.75">
      <c r="A234" s="10"/>
      <c r="G234" s="12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10"/>
      <c r="AL234" s="10"/>
      <c r="AM234" s="10"/>
      <c r="AN234" s="10"/>
      <c r="AO234" s="10"/>
      <c r="AP234" s="10"/>
      <c r="AQ234" s="10"/>
    </row>
    <row r="235" spans="1:43" s="11" customFormat="1" ht="12.75">
      <c r="A235" s="10"/>
      <c r="G235" s="12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  <c r="AK235" s="10"/>
      <c r="AL235" s="10"/>
      <c r="AM235" s="10"/>
      <c r="AN235" s="10"/>
      <c r="AO235" s="10"/>
      <c r="AP235" s="10"/>
      <c r="AQ235" s="10"/>
    </row>
    <row r="236" spans="1:43" s="11" customFormat="1" ht="12.75">
      <c r="A236" s="10"/>
      <c r="G236" s="12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  <c r="AK236" s="10"/>
      <c r="AL236" s="10"/>
      <c r="AM236" s="10"/>
      <c r="AN236" s="10"/>
      <c r="AO236" s="10"/>
      <c r="AP236" s="10"/>
      <c r="AQ236" s="10"/>
    </row>
    <row r="237" spans="1:43" s="11" customFormat="1" ht="12.75">
      <c r="A237" s="10"/>
      <c r="G237" s="12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  <c r="AK237" s="10"/>
      <c r="AL237" s="10"/>
      <c r="AM237" s="10"/>
      <c r="AN237" s="10"/>
      <c r="AO237" s="10"/>
      <c r="AP237" s="10"/>
      <c r="AQ237" s="10"/>
    </row>
    <row r="238" spans="1:43" s="11" customFormat="1" ht="12.75">
      <c r="A238" s="10"/>
      <c r="G238" s="12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  <c r="AK238" s="10"/>
      <c r="AL238" s="10"/>
      <c r="AM238" s="10"/>
      <c r="AN238" s="10"/>
      <c r="AO238" s="10"/>
      <c r="AP238" s="10"/>
      <c r="AQ238" s="10"/>
    </row>
    <row r="239" spans="1:43" s="11" customFormat="1" ht="12.75">
      <c r="A239" s="10"/>
      <c r="G239" s="12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  <c r="AK239" s="10"/>
      <c r="AL239" s="10"/>
      <c r="AM239" s="10"/>
      <c r="AN239" s="10"/>
      <c r="AO239" s="10"/>
      <c r="AP239" s="10"/>
      <c r="AQ239" s="10"/>
    </row>
    <row r="240" spans="1:43" s="11" customFormat="1" ht="12.75">
      <c r="A240" s="10"/>
      <c r="G240" s="12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  <c r="AJ240" s="10"/>
      <c r="AK240" s="10"/>
      <c r="AL240" s="10"/>
      <c r="AM240" s="10"/>
      <c r="AN240" s="10"/>
      <c r="AO240" s="10"/>
      <c r="AP240" s="10"/>
      <c r="AQ240" s="10"/>
    </row>
    <row r="241" spans="1:43" s="11" customFormat="1" ht="12.75">
      <c r="A241" s="10"/>
      <c r="G241" s="12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  <c r="AO241" s="10"/>
      <c r="AP241" s="10"/>
      <c r="AQ241" s="10"/>
    </row>
    <row r="242" spans="1:43" s="11" customFormat="1" ht="12.75">
      <c r="A242" s="10"/>
      <c r="G242" s="12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  <c r="AI242" s="10"/>
      <c r="AJ242" s="10"/>
      <c r="AK242" s="10"/>
      <c r="AL242" s="10"/>
      <c r="AM242" s="10"/>
      <c r="AN242" s="10"/>
      <c r="AO242" s="10"/>
      <c r="AP242" s="10"/>
      <c r="AQ242" s="10"/>
    </row>
    <row r="243" spans="1:43" s="11" customFormat="1" ht="12.75">
      <c r="A243" s="10"/>
      <c r="G243" s="12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  <c r="AI243" s="10"/>
      <c r="AJ243" s="10"/>
      <c r="AK243" s="10"/>
      <c r="AL243" s="10"/>
      <c r="AM243" s="10"/>
      <c r="AN243" s="10"/>
      <c r="AO243" s="10"/>
      <c r="AP243" s="10"/>
      <c r="AQ243" s="10"/>
    </row>
    <row r="244" spans="1:43" s="11" customFormat="1" ht="12.75">
      <c r="A244" s="10"/>
      <c r="G244" s="12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  <c r="AI244" s="10"/>
      <c r="AJ244" s="10"/>
      <c r="AK244" s="10"/>
      <c r="AL244" s="10"/>
      <c r="AM244" s="10"/>
      <c r="AN244" s="10"/>
      <c r="AO244" s="10"/>
      <c r="AP244" s="10"/>
      <c r="AQ244" s="10"/>
    </row>
    <row r="245" spans="1:43" s="11" customFormat="1" ht="12.75">
      <c r="A245" s="10"/>
      <c r="G245" s="12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  <c r="AI245" s="10"/>
      <c r="AJ245" s="10"/>
      <c r="AK245" s="10"/>
      <c r="AL245" s="10"/>
      <c r="AM245" s="10"/>
      <c r="AN245" s="10"/>
      <c r="AO245" s="10"/>
      <c r="AP245" s="10"/>
      <c r="AQ245" s="10"/>
    </row>
    <row r="246" spans="1:43" s="11" customFormat="1" ht="12.75">
      <c r="A246" s="10"/>
      <c r="G246" s="12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  <c r="AI246" s="10"/>
      <c r="AJ246" s="10"/>
      <c r="AK246" s="10"/>
      <c r="AL246" s="10"/>
      <c r="AM246" s="10"/>
      <c r="AN246" s="10"/>
      <c r="AO246" s="10"/>
      <c r="AP246" s="10"/>
      <c r="AQ246" s="10"/>
    </row>
    <row r="247" spans="1:43" s="11" customFormat="1" ht="12.75">
      <c r="A247" s="10"/>
      <c r="G247" s="12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  <c r="AI247" s="10"/>
      <c r="AJ247" s="10"/>
      <c r="AK247" s="10"/>
      <c r="AL247" s="10"/>
      <c r="AM247" s="10"/>
      <c r="AN247" s="10"/>
      <c r="AO247" s="10"/>
      <c r="AP247" s="10"/>
      <c r="AQ247" s="10"/>
    </row>
    <row r="248" spans="1:43" s="11" customFormat="1" ht="12.75">
      <c r="A248" s="10"/>
      <c r="G248" s="12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  <c r="AI248" s="10"/>
      <c r="AJ248" s="10"/>
      <c r="AK248" s="10"/>
      <c r="AL248" s="10"/>
      <c r="AM248" s="10"/>
      <c r="AN248" s="10"/>
      <c r="AO248" s="10"/>
      <c r="AP248" s="10"/>
      <c r="AQ248" s="10"/>
    </row>
    <row r="249" spans="1:43" s="11" customFormat="1" ht="12.75">
      <c r="A249" s="10"/>
      <c r="G249" s="12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  <c r="AI249" s="10"/>
      <c r="AJ249" s="10"/>
      <c r="AK249" s="10"/>
      <c r="AL249" s="10"/>
      <c r="AM249" s="10"/>
      <c r="AN249" s="10"/>
      <c r="AO249" s="10"/>
      <c r="AP249" s="10"/>
      <c r="AQ249" s="10"/>
    </row>
    <row r="250" spans="1:43" s="11" customFormat="1" ht="12.75">
      <c r="A250" s="10"/>
      <c r="G250" s="12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  <c r="AI250" s="10"/>
      <c r="AJ250" s="10"/>
      <c r="AK250" s="10"/>
      <c r="AL250" s="10"/>
      <c r="AM250" s="10"/>
      <c r="AN250" s="10"/>
      <c r="AO250" s="10"/>
      <c r="AP250" s="10"/>
      <c r="AQ250" s="10"/>
    </row>
    <row r="251" spans="1:43" s="11" customFormat="1" ht="12.75">
      <c r="A251" s="10"/>
      <c r="G251" s="12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  <c r="AI251" s="10"/>
      <c r="AJ251" s="10"/>
      <c r="AK251" s="10"/>
      <c r="AL251" s="10"/>
      <c r="AM251" s="10"/>
      <c r="AN251" s="10"/>
      <c r="AO251" s="10"/>
      <c r="AP251" s="10"/>
      <c r="AQ251" s="10"/>
    </row>
    <row r="252" spans="1:43" s="11" customFormat="1" ht="12.75">
      <c r="A252" s="10"/>
      <c r="G252" s="12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  <c r="AI252" s="10"/>
      <c r="AJ252" s="10"/>
      <c r="AK252" s="10"/>
      <c r="AL252" s="10"/>
      <c r="AM252" s="10"/>
      <c r="AN252" s="10"/>
      <c r="AO252" s="10"/>
      <c r="AP252" s="10"/>
      <c r="AQ252" s="10"/>
    </row>
    <row r="253" spans="1:43" s="11" customFormat="1" ht="12.75">
      <c r="A253" s="10"/>
      <c r="G253" s="12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  <c r="AI253" s="10"/>
      <c r="AJ253" s="10"/>
      <c r="AK253" s="10"/>
      <c r="AL253" s="10"/>
      <c r="AM253" s="10"/>
      <c r="AN253" s="10"/>
      <c r="AO253" s="10"/>
      <c r="AP253" s="10"/>
      <c r="AQ253" s="10"/>
    </row>
    <row r="254" spans="1:43" s="11" customFormat="1" ht="12.75">
      <c r="A254" s="10"/>
      <c r="G254" s="12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  <c r="AH254" s="10"/>
      <c r="AI254" s="10"/>
      <c r="AJ254" s="10"/>
      <c r="AK254" s="10"/>
      <c r="AL254" s="10"/>
      <c r="AM254" s="10"/>
      <c r="AN254" s="10"/>
      <c r="AO254" s="10"/>
      <c r="AP254" s="10"/>
      <c r="AQ254" s="10"/>
    </row>
    <row r="255" spans="1:43" s="11" customFormat="1" ht="12.75">
      <c r="A255" s="10"/>
      <c r="G255" s="12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  <c r="AH255" s="10"/>
      <c r="AI255" s="10"/>
      <c r="AJ255" s="10"/>
      <c r="AK255" s="10"/>
      <c r="AL255" s="10"/>
      <c r="AM255" s="10"/>
      <c r="AN255" s="10"/>
      <c r="AO255" s="10"/>
      <c r="AP255" s="10"/>
      <c r="AQ255" s="10"/>
    </row>
    <row r="256" spans="1:43" s="11" customFormat="1" ht="12.75">
      <c r="A256" s="10"/>
      <c r="G256" s="12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  <c r="AI256" s="10"/>
      <c r="AJ256" s="10"/>
      <c r="AK256" s="10"/>
      <c r="AL256" s="10"/>
      <c r="AM256" s="10"/>
      <c r="AN256" s="10"/>
      <c r="AO256" s="10"/>
      <c r="AP256" s="10"/>
      <c r="AQ256" s="10"/>
    </row>
    <row r="257" spans="1:43" s="11" customFormat="1" ht="12.75">
      <c r="A257" s="10"/>
      <c r="G257" s="12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  <c r="AH257" s="10"/>
      <c r="AI257" s="10"/>
      <c r="AJ257" s="10"/>
      <c r="AK257" s="10"/>
      <c r="AL257" s="10"/>
      <c r="AM257" s="10"/>
      <c r="AN257" s="10"/>
      <c r="AO257" s="10"/>
      <c r="AP257" s="10"/>
      <c r="AQ257" s="10"/>
    </row>
    <row r="258" spans="1:43" s="11" customFormat="1" ht="12.75">
      <c r="A258" s="10"/>
      <c r="G258" s="12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  <c r="AH258" s="10"/>
      <c r="AI258" s="10"/>
      <c r="AJ258" s="10"/>
      <c r="AK258" s="10"/>
      <c r="AL258" s="10"/>
      <c r="AM258" s="10"/>
      <c r="AN258" s="10"/>
      <c r="AO258" s="10"/>
      <c r="AP258" s="10"/>
      <c r="AQ258" s="10"/>
    </row>
    <row r="259" spans="1:43" s="11" customFormat="1" ht="12.75">
      <c r="A259" s="10"/>
      <c r="G259" s="12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10"/>
      <c r="AH259" s="10"/>
      <c r="AI259" s="10"/>
      <c r="AJ259" s="10"/>
      <c r="AK259" s="10"/>
      <c r="AL259" s="10"/>
      <c r="AM259" s="10"/>
      <c r="AN259" s="10"/>
      <c r="AO259" s="10"/>
      <c r="AP259" s="10"/>
      <c r="AQ259" s="10"/>
    </row>
    <row r="260" spans="1:43" s="11" customFormat="1" ht="12.75">
      <c r="A260" s="10"/>
      <c r="G260" s="12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10"/>
      <c r="AH260" s="10"/>
      <c r="AI260" s="10"/>
      <c r="AJ260" s="10"/>
      <c r="AK260" s="10"/>
      <c r="AL260" s="10"/>
      <c r="AM260" s="10"/>
      <c r="AN260" s="10"/>
      <c r="AO260" s="10"/>
      <c r="AP260" s="10"/>
      <c r="AQ260" s="10"/>
    </row>
    <row r="261" spans="1:43" s="11" customFormat="1" ht="12.75">
      <c r="A261" s="10"/>
      <c r="G261" s="12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  <c r="AG261" s="10"/>
      <c r="AH261" s="10"/>
      <c r="AI261" s="10"/>
      <c r="AJ261" s="10"/>
      <c r="AK261" s="10"/>
      <c r="AL261" s="10"/>
      <c r="AM261" s="10"/>
      <c r="AN261" s="10"/>
      <c r="AO261" s="10"/>
      <c r="AP261" s="10"/>
      <c r="AQ261" s="10"/>
    </row>
    <row r="262" spans="1:43" s="11" customFormat="1" ht="12.75">
      <c r="A262" s="10"/>
      <c r="G262" s="12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10"/>
      <c r="AH262" s="10"/>
      <c r="AI262" s="10"/>
      <c r="AJ262" s="10"/>
      <c r="AK262" s="10"/>
      <c r="AL262" s="10"/>
      <c r="AM262" s="10"/>
      <c r="AN262" s="10"/>
      <c r="AO262" s="10"/>
      <c r="AP262" s="10"/>
      <c r="AQ262" s="10"/>
    </row>
    <row r="263" spans="1:43" s="11" customFormat="1" ht="12.75">
      <c r="A263" s="10"/>
      <c r="G263" s="12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10"/>
      <c r="AH263" s="10"/>
      <c r="AI263" s="10"/>
      <c r="AJ263" s="10"/>
      <c r="AK263" s="10"/>
      <c r="AL263" s="10"/>
      <c r="AM263" s="10"/>
      <c r="AN263" s="10"/>
      <c r="AO263" s="10"/>
      <c r="AP263" s="10"/>
      <c r="AQ263" s="10"/>
    </row>
    <row r="264" spans="1:43" s="11" customFormat="1" ht="12.75">
      <c r="A264" s="10"/>
      <c r="G264" s="12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  <c r="AH264" s="10"/>
      <c r="AI264" s="10"/>
      <c r="AJ264" s="10"/>
      <c r="AK264" s="10"/>
      <c r="AL264" s="10"/>
      <c r="AM264" s="10"/>
      <c r="AN264" s="10"/>
      <c r="AO264" s="10"/>
      <c r="AP264" s="10"/>
      <c r="AQ264" s="10"/>
    </row>
    <row r="265" spans="1:43" s="11" customFormat="1" ht="12.75">
      <c r="A265" s="10"/>
      <c r="G265" s="12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  <c r="AG265" s="10"/>
      <c r="AH265" s="10"/>
      <c r="AI265" s="10"/>
      <c r="AJ265" s="10"/>
      <c r="AK265" s="10"/>
      <c r="AL265" s="10"/>
      <c r="AM265" s="10"/>
      <c r="AN265" s="10"/>
      <c r="AO265" s="10"/>
      <c r="AP265" s="10"/>
      <c r="AQ265" s="10"/>
    </row>
    <row r="266" spans="1:43" s="11" customFormat="1" ht="12.75">
      <c r="A266" s="10"/>
      <c r="G266" s="12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  <c r="AH266" s="10"/>
      <c r="AI266" s="10"/>
      <c r="AJ266" s="10"/>
      <c r="AK266" s="10"/>
      <c r="AL266" s="10"/>
      <c r="AM266" s="10"/>
      <c r="AN266" s="10"/>
      <c r="AO266" s="10"/>
      <c r="AP266" s="10"/>
      <c r="AQ266" s="10"/>
    </row>
    <row r="267" spans="1:43" s="11" customFormat="1" ht="12.75">
      <c r="A267" s="10"/>
      <c r="G267" s="12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10"/>
      <c r="AH267" s="10"/>
      <c r="AI267" s="10"/>
      <c r="AJ267" s="10"/>
      <c r="AK267" s="10"/>
      <c r="AL267" s="10"/>
      <c r="AM267" s="10"/>
      <c r="AN267" s="10"/>
      <c r="AO267" s="10"/>
      <c r="AP267" s="10"/>
      <c r="AQ267" s="10"/>
    </row>
    <row r="268" spans="1:43" s="11" customFormat="1" ht="12.75">
      <c r="A268" s="10"/>
      <c r="G268" s="12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  <c r="AG268" s="10"/>
      <c r="AH268" s="10"/>
      <c r="AI268" s="10"/>
      <c r="AJ268" s="10"/>
      <c r="AK268" s="10"/>
      <c r="AL268" s="10"/>
      <c r="AM268" s="10"/>
      <c r="AN268" s="10"/>
      <c r="AO268" s="10"/>
      <c r="AP268" s="10"/>
      <c r="AQ268" s="10"/>
    </row>
    <row r="269" spans="1:43" s="11" customFormat="1" ht="12.75">
      <c r="A269" s="10"/>
      <c r="G269" s="12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  <c r="AG269" s="10"/>
      <c r="AH269" s="10"/>
      <c r="AI269" s="10"/>
      <c r="AJ269" s="10"/>
      <c r="AK269" s="10"/>
      <c r="AL269" s="10"/>
      <c r="AM269" s="10"/>
      <c r="AN269" s="10"/>
      <c r="AO269" s="10"/>
      <c r="AP269" s="10"/>
      <c r="AQ269" s="10"/>
    </row>
    <row r="270" spans="1:43" s="11" customFormat="1" ht="12.75">
      <c r="A270" s="10"/>
      <c r="G270" s="12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  <c r="AG270" s="10"/>
      <c r="AH270" s="10"/>
      <c r="AI270" s="10"/>
      <c r="AJ270" s="10"/>
      <c r="AK270" s="10"/>
      <c r="AL270" s="10"/>
      <c r="AM270" s="10"/>
      <c r="AN270" s="10"/>
      <c r="AO270" s="10"/>
      <c r="AP270" s="10"/>
      <c r="AQ270" s="10"/>
    </row>
    <row r="271" spans="1:43" s="11" customFormat="1" ht="12.75">
      <c r="A271" s="10"/>
      <c r="G271" s="12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  <c r="AG271" s="10"/>
      <c r="AH271" s="10"/>
      <c r="AI271" s="10"/>
      <c r="AJ271" s="10"/>
      <c r="AK271" s="10"/>
      <c r="AL271" s="10"/>
      <c r="AM271" s="10"/>
      <c r="AN271" s="10"/>
      <c r="AO271" s="10"/>
      <c r="AP271" s="10"/>
      <c r="AQ271" s="10"/>
    </row>
    <row r="272" spans="1:43" s="11" customFormat="1" ht="12.75">
      <c r="A272" s="10"/>
      <c r="G272" s="12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  <c r="AG272" s="10"/>
      <c r="AH272" s="10"/>
      <c r="AI272" s="10"/>
      <c r="AJ272" s="10"/>
      <c r="AK272" s="10"/>
      <c r="AL272" s="10"/>
      <c r="AM272" s="10"/>
      <c r="AN272" s="10"/>
      <c r="AO272" s="10"/>
      <c r="AP272" s="10"/>
      <c r="AQ272" s="10"/>
    </row>
    <row r="273" spans="1:43" s="11" customFormat="1" ht="12.75">
      <c r="A273" s="10"/>
      <c r="G273" s="12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  <c r="AG273" s="10"/>
      <c r="AH273" s="10"/>
      <c r="AI273" s="10"/>
      <c r="AJ273" s="10"/>
      <c r="AK273" s="10"/>
      <c r="AL273" s="10"/>
      <c r="AM273" s="10"/>
      <c r="AN273" s="10"/>
      <c r="AO273" s="10"/>
      <c r="AP273" s="10"/>
      <c r="AQ273" s="10"/>
    </row>
    <row r="274" spans="1:43" s="11" customFormat="1" ht="12.75">
      <c r="A274" s="10"/>
      <c r="G274" s="12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  <c r="AG274" s="10"/>
      <c r="AH274" s="10"/>
      <c r="AI274" s="10"/>
      <c r="AJ274" s="10"/>
      <c r="AK274" s="10"/>
      <c r="AL274" s="10"/>
      <c r="AM274" s="10"/>
      <c r="AN274" s="10"/>
      <c r="AO274" s="10"/>
      <c r="AP274" s="10"/>
      <c r="AQ274" s="10"/>
    </row>
    <row r="275" spans="1:43" s="11" customFormat="1" ht="12.75">
      <c r="A275" s="10"/>
      <c r="G275" s="12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  <c r="AG275" s="10"/>
      <c r="AH275" s="10"/>
      <c r="AI275" s="10"/>
      <c r="AJ275" s="10"/>
      <c r="AK275" s="10"/>
      <c r="AL275" s="10"/>
      <c r="AM275" s="10"/>
      <c r="AN275" s="10"/>
      <c r="AO275" s="10"/>
      <c r="AP275" s="10"/>
      <c r="AQ275" s="10"/>
    </row>
    <row r="276" spans="1:43" s="11" customFormat="1" ht="12.75">
      <c r="A276" s="10"/>
      <c r="G276" s="12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  <c r="AG276" s="10"/>
      <c r="AH276" s="10"/>
      <c r="AI276" s="10"/>
      <c r="AJ276" s="10"/>
      <c r="AK276" s="10"/>
      <c r="AL276" s="10"/>
      <c r="AM276" s="10"/>
      <c r="AN276" s="10"/>
      <c r="AO276" s="10"/>
      <c r="AP276" s="10"/>
      <c r="AQ276" s="10"/>
    </row>
    <row r="277" spans="1:43" s="11" customFormat="1" ht="12.75">
      <c r="A277" s="10"/>
      <c r="G277" s="12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  <c r="AG277" s="10"/>
      <c r="AH277" s="10"/>
      <c r="AI277" s="10"/>
      <c r="AJ277" s="10"/>
      <c r="AK277" s="10"/>
      <c r="AL277" s="10"/>
      <c r="AM277" s="10"/>
      <c r="AN277" s="10"/>
      <c r="AO277" s="10"/>
      <c r="AP277" s="10"/>
      <c r="AQ277" s="10"/>
    </row>
    <row r="278" spans="1:43" s="11" customFormat="1" ht="12.75">
      <c r="A278" s="10"/>
      <c r="G278" s="12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  <c r="AG278" s="10"/>
      <c r="AH278" s="10"/>
      <c r="AI278" s="10"/>
      <c r="AJ278" s="10"/>
      <c r="AK278" s="10"/>
      <c r="AL278" s="10"/>
      <c r="AM278" s="10"/>
      <c r="AN278" s="10"/>
      <c r="AO278" s="10"/>
      <c r="AP278" s="10"/>
      <c r="AQ278" s="10"/>
    </row>
    <row r="279" spans="1:43" s="11" customFormat="1" ht="12.75">
      <c r="A279" s="10"/>
      <c r="G279" s="12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  <c r="AG279" s="10"/>
      <c r="AH279" s="10"/>
      <c r="AI279" s="10"/>
      <c r="AJ279" s="10"/>
      <c r="AK279" s="10"/>
      <c r="AL279" s="10"/>
      <c r="AM279" s="10"/>
      <c r="AN279" s="10"/>
      <c r="AO279" s="10"/>
      <c r="AP279" s="10"/>
      <c r="AQ279" s="10"/>
    </row>
    <row r="280" spans="1:43" s="11" customFormat="1" ht="12.75">
      <c r="A280" s="10"/>
      <c r="G280" s="12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  <c r="AF280" s="10"/>
      <c r="AG280" s="10"/>
      <c r="AH280" s="10"/>
      <c r="AI280" s="10"/>
      <c r="AJ280" s="10"/>
      <c r="AK280" s="10"/>
      <c r="AL280" s="10"/>
      <c r="AM280" s="10"/>
      <c r="AN280" s="10"/>
      <c r="AO280" s="10"/>
      <c r="AP280" s="10"/>
      <c r="AQ280" s="10"/>
    </row>
    <row r="281" spans="1:43" s="11" customFormat="1" ht="12.75">
      <c r="A281" s="10"/>
      <c r="G281" s="12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F281" s="10"/>
      <c r="AG281" s="10"/>
      <c r="AH281" s="10"/>
      <c r="AI281" s="10"/>
      <c r="AJ281" s="10"/>
      <c r="AK281" s="10"/>
      <c r="AL281" s="10"/>
      <c r="AM281" s="10"/>
      <c r="AN281" s="10"/>
      <c r="AO281" s="10"/>
      <c r="AP281" s="10"/>
      <c r="AQ281" s="10"/>
    </row>
    <row r="282" spans="1:43" s="11" customFormat="1" ht="12.75">
      <c r="A282" s="10"/>
      <c r="G282" s="12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  <c r="AG282" s="10"/>
      <c r="AH282" s="10"/>
      <c r="AI282" s="10"/>
      <c r="AJ282" s="10"/>
      <c r="AK282" s="10"/>
      <c r="AL282" s="10"/>
      <c r="AM282" s="10"/>
      <c r="AN282" s="10"/>
      <c r="AO282" s="10"/>
      <c r="AP282" s="10"/>
      <c r="AQ282" s="10"/>
    </row>
    <row r="283" spans="1:43" s="11" customFormat="1" ht="12.75">
      <c r="A283" s="10"/>
      <c r="G283" s="12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  <c r="AF283" s="10"/>
      <c r="AG283" s="10"/>
      <c r="AH283" s="10"/>
      <c r="AI283" s="10"/>
      <c r="AJ283" s="10"/>
      <c r="AK283" s="10"/>
      <c r="AL283" s="10"/>
      <c r="AM283" s="10"/>
      <c r="AN283" s="10"/>
      <c r="AO283" s="10"/>
      <c r="AP283" s="10"/>
      <c r="AQ283" s="10"/>
    </row>
    <row r="284" spans="1:43" s="11" customFormat="1" ht="12.75">
      <c r="A284" s="10"/>
      <c r="G284" s="12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  <c r="AF284" s="10"/>
      <c r="AG284" s="10"/>
      <c r="AH284" s="10"/>
      <c r="AI284" s="10"/>
      <c r="AJ284" s="10"/>
      <c r="AK284" s="10"/>
      <c r="AL284" s="10"/>
      <c r="AM284" s="10"/>
      <c r="AN284" s="10"/>
      <c r="AO284" s="10"/>
      <c r="AP284" s="10"/>
      <c r="AQ284" s="10"/>
    </row>
    <row r="285" spans="1:43" s="11" customFormat="1" ht="12.75">
      <c r="A285" s="10"/>
      <c r="G285" s="12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  <c r="AF285" s="10"/>
      <c r="AG285" s="10"/>
      <c r="AH285" s="10"/>
      <c r="AI285" s="10"/>
      <c r="AJ285" s="10"/>
      <c r="AK285" s="10"/>
      <c r="AL285" s="10"/>
      <c r="AM285" s="10"/>
      <c r="AN285" s="10"/>
      <c r="AO285" s="10"/>
      <c r="AP285" s="10"/>
      <c r="AQ285" s="10"/>
    </row>
    <row r="286" spans="1:43" s="11" customFormat="1" ht="12.75">
      <c r="A286" s="10"/>
      <c r="G286" s="12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  <c r="AF286" s="10"/>
      <c r="AG286" s="10"/>
      <c r="AH286" s="10"/>
      <c r="AI286" s="10"/>
      <c r="AJ286" s="10"/>
      <c r="AK286" s="10"/>
      <c r="AL286" s="10"/>
      <c r="AM286" s="10"/>
      <c r="AN286" s="10"/>
      <c r="AO286" s="10"/>
      <c r="AP286" s="10"/>
      <c r="AQ286" s="10"/>
    </row>
    <row r="287" spans="1:43" s="11" customFormat="1" ht="12.75">
      <c r="A287" s="10"/>
      <c r="G287" s="12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  <c r="AF287" s="10"/>
      <c r="AG287" s="10"/>
      <c r="AH287" s="10"/>
      <c r="AI287" s="10"/>
      <c r="AJ287" s="10"/>
      <c r="AK287" s="10"/>
      <c r="AL287" s="10"/>
      <c r="AM287" s="10"/>
      <c r="AN287" s="10"/>
      <c r="AO287" s="10"/>
      <c r="AP287" s="10"/>
      <c r="AQ287" s="10"/>
    </row>
    <row r="288" spans="1:43" s="11" customFormat="1" ht="12.75">
      <c r="A288" s="10"/>
      <c r="G288" s="12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  <c r="AF288" s="10"/>
      <c r="AG288" s="10"/>
      <c r="AH288" s="10"/>
      <c r="AI288" s="10"/>
      <c r="AJ288" s="10"/>
      <c r="AK288" s="10"/>
      <c r="AL288" s="10"/>
      <c r="AM288" s="10"/>
      <c r="AN288" s="10"/>
      <c r="AO288" s="10"/>
      <c r="AP288" s="10"/>
      <c r="AQ288" s="10"/>
    </row>
    <row r="289" spans="1:43" s="11" customFormat="1" ht="12.75">
      <c r="A289" s="10"/>
      <c r="G289" s="12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  <c r="AE289" s="10"/>
      <c r="AF289" s="10"/>
      <c r="AG289" s="10"/>
      <c r="AH289" s="10"/>
      <c r="AI289" s="10"/>
      <c r="AJ289" s="10"/>
      <c r="AK289" s="10"/>
      <c r="AL289" s="10"/>
      <c r="AM289" s="10"/>
      <c r="AN289" s="10"/>
      <c r="AO289" s="10"/>
      <c r="AP289" s="10"/>
      <c r="AQ289" s="10"/>
    </row>
    <row r="290" spans="1:43" s="11" customFormat="1" ht="12.75">
      <c r="A290" s="10"/>
      <c r="G290" s="12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  <c r="AE290" s="10"/>
      <c r="AF290" s="10"/>
      <c r="AG290" s="10"/>
      <c r="AH290" s="10"/>
      <c r="AI290" s="10"/>
      <c r="AJ290" s="10"/>
      <c r="AK290" s="10"/>
      <c r="AL290" s="10"/>
      <c r="AM290" s="10"/>
      <c r="AN290" s="10"/>
      <c r="AO290" s="10"/>
      <c r="AP290" s="10"/>
      <c r="AQ290" s="10"/>
    </row>
    <row r="291" spans="1:43" s="11" customFormat="1" ht="12.75">
      <c r="A291" s="10"/>
      <c r="G291" s="12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  <c r="AE291" s="10"/>
      <c r="AF291" s="10"/>
      <c r="AG291" s="10"/>
      <c r="AH291" s="10"/>
      <c r="AI291" s="10"/>
      <c r="AJ291" s="10"/>
      <c r="AK291" s="10"/>
      <c r="AL291" s="10"/>
      <c r="AM291" s="10"/>
      <c r="AN291" s="10"/>
      <c r="AO291" s="10"/>
      <c r="AP291" s="10"/>
      <c r="AQ291" s="10"/>
    </row>
    <row r="292" spans="1:43" s="11" customFormat="1" ht="12.75">
      <c r="A292" s="10"/>
      <c r="G292" s="12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  <c r="AC292" s="10"/>
      <c r="AD292" s="10"/>
      <c r="AE292" s="10"/>
      <c r="AF292" s="10"/>
      <c r="AG292" s="10"/>
      <c r="AH292" s="10"/>
      <c r="AI292" s="10"/>
      <c r="AJ292" s="10"/>
      <c r="AK292" s="10"/>
      <c r="AL292" s="10"/>
      <c r="AM292" s="10"/>
      <c r="AN292" s="10"/>
      <c r="AO292" s="10"/>
      <c r="AP292" s="10"/>
      <c r="AQ292" s="10"/>
    </row>
    <row r="293" spans="1:43" s="11" customFormat="1" ht="12.75">
      <c r="A293" s="10"/>
      <c r="G293" s="12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  <c r="AD293" s="10"/>
      <c r="AE293" s="10"/>
      <c r="AF293" s="10"/>
      <c r="AG293" s="10"/>
      <c r="AH293" s="10"/>
      <c r="AI293" s="10"/>
      <c r="AJ293" s="10"/>
      <c r="AK293" s="10"/>
      <c r="AL293" s="10"/>
      <c r="AM293" s="10"/>
      <c r="AN293" s="10"/>
      <c r="AO293" s="10"/>
      <c r="AP293" s="10"/>
      <c r="AQ293" s="10"/>
    </row>
    <row r="294" spans="1:43" s="11" customFormat="1" ht="12.75">
      <c r="A294" s="10"/>
      <c r="G294" s="12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  <c r="AD294" s="10"/>
      <c r="AE294" s="10"/>
      <c r="AF294" s="10"/>
      <c r="AG294" s="10"/>
      <c r="AH294" s="10"/>
      <c r="AI294" s="10"/>
      <c r="AJ294" s="10"/>
      <c r="AK294" s="10"/>
      <c r="AL294" s="10"/>
      <c r="AM294" s="10"/>
      <c r="AN294" s="10"/>
      <c r="AO294" s="10"/>
      <c r="AP294" s="10"/>
      <c r="AQ294" s="10"/>
    </row>
    <row r="295" spans="1:43" s="11" customFormat="1" ht="12.75">
      <c r="A295" s="10"/>
      <c r="G295" s="12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  <c r="AC295" s="10"/>
      <c r="AD295" s="10"/>
      <c r="AE295" s="10"/>
      <c r="AF295" s="10"/>
      <c r="AG295" s="10"/>
      <c r="AH295" s="10"/>
      <c r="AI295" s="10"/>
      <c r="AJ295" s="10"/>
      <c r="AK295" s="10"/>
      <c r="AL295" s="10"/>
      <c r="AM295" s="10"/>
      <c r="AN295" s="10"/>
      <c r="AO295" s="10"/>
      <c r="AP295" s="10"/>
      <c r="AQ295" s="10"/>
    </row>
    <row r="296" spans="1:43" s="11" customFormat="1" ht="12.75">
      <c r="A296" s="10"/>
      <c r="G296" s="12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  <c r="AD296" s="10"/>
      <c r="AE296" s="10"/>
      <c r="AF296" s="10"/>
      <c r="AG296" s="10"/>
      <c r="AH296" s="10"/>
      <c r="AI296" s="10"/>
      <c r="AJ296" s="10"/>
      <c r="AK296" s="10"/>
      <c r="AL296" s="10"/>
      <c r="AM296" s="10"/>
      <c r="AN296" s="10"/>
      <c r="AO296" s="10"/>
      <c r="AP296" s="10"/>
      <c r="AQ296" s="10"/>
    </row>
    <row r="297" spans="1:43" s="11" customFormat="1" ht="12.75">
      <c r="A297" s="10"/>
      <c r="G297" s="12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  <c r="AD297" s="10"/>
      <c r="AE297" s="10"/>
      <c r="AF297" s="10"/>
      <c r="AG297" s="10"/>
      <c r="AH297" s="10"/>
      <c r="AI297" s="10"/>
      <c r="AJ297" s="10"/>
      <c r="AK297" s="10"/>
      <c r="AL297" s="10"/>
      <c r="AM297" s="10"/>
      <c r="AN297" s="10"/>
      <c r="AO297" s="10"/>
      <c r="AP297" s="10"/>
      <c r="AQ297" s="10"/>
    </row>
    <row r="298" spans="1:43" s="11" customFormat="1" ht="12.75">
      <c r="A298" s="10"/>
      <c r="G298" s="12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  <c r="AD298" s="10"/>
      <c r="AE298" s="10"/>
      <c r="AF298" s="10"/>
      <c r="AG298" s="10"/>
      <c r="AH298" s="10"/>
      <c r="AI298" s="10"/>
      <c r="AJ298" s="10"/>
      <c r="AK298" s="10"/>
      <c r="AL298" s="10"/>
      <c r="AM298" s="10"/>
      <c r="AN298" s="10"/>
      <c r="AO298" s="10"/>
      <c r="AP298" s="10"/>
      <c r="AQ298" s="10"/>
    </row>
    <row r="299" spans="1:43" s="11" customFormat="1" ht="12.75">
      <c r="A299" s="10"/>
      <c r="G299" s="12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  <c r="AD299" s="10"/>
      <c r="AE299" s="10"/>
      <c r="AF299" s="10"/>
      <c r="AG299" s="10"/>
      <c r="AH299" s="10"/>
      <c r="AI299" s="10"/>
      <c r="AJ299" s="10"/>
      <c r="AK299" s="10"/>
      <c r="AL299" s="10"/>
      <c r="AM299" s="10"/>
      <c r="AN299" s="10"/>
      <c r="AO299" s="10"/>
      <c r="AP299" s="10"/>
      <c r="AQ299" s="10"/>
    </row>
    <row r="300" spans="1:43" s="11" customFormat="1" ht="12.75">
      <c r="A300" s="10"/>
      <c r="G300" s="12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  <c r="AD300" s="10"/>
      <c r="AE300" s="10"/>
      <c r="AF300" s="10"/>
      <c r="AG300" s="10"/>
      <c r="AH300" s="10"/>
      <c r="AI300" s="10"/>
      <c r="AJ300" s="10"/>
      <c r="AK300" s="10"/>
      <c r="AL300" s="10"/>
      <c r="AM300" s="10"/>
      <c r="AN300" s="10"/>
      <c r="AO300" s="10"/>
      <c r="AP300" s="10"/>
      <c r="AQ300" s="10"/>
    </row>
    <row r="301" spans="1:43" s="11" customFormat="1" ht="12.75">
      <c r="A301" s="10"/>
      <c r="G301" s="12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  <c r="AE301" s="10"/>
      <c r="AF301" s="10"/>
      <c r="AG301" s="10"/>
      <c r="AH301" s="10"/>
      <c r="AI301" s="10"/>
      <c r="AJ301" s="10"/>
      <c r="AK301" s="10"/>
      <c r="AL301" s="10"/>
      <c r="AM301" s="10"/>
      <c r="AN301" s="10"/>
      <c r="AO301" s="10"/>
      <c r="AP301" s="10"/>
      <c r="AQ301" s="10"/>
    </row>
    <row r="302" spans="1:43" s="11" customFormat="1" ht="12.75">
      <c r="A302" s="10"/>
      <c r="G302" s="12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  <c r="AD302" s="10"/>
      <c r="AE302" s="10"/>
      <c r="AF302" s="10"/>
      <c r="AG302" s="10"/>
      <c r="AH302" s="10"/>
      <c r="AI302" s="10"/>
      <c r="AJ302" s="10"/>
      <c r="AK302" s="10"/>
      <c r="AL302" s="10"/>
      <c r="AM302" s="10"/>
      <c r="AN302" s="10"/>
      <c r="AO302" s="10"/>
      <c r="AP302" s="10"/>
      <c r="AQ302" s="10"/>
    </row>
    <row r="303" spans="1:43" s="11" customFormat="1" ht="12.75">
      <c r="A303" s="10"/>
      <c r="G303" s="12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  <c r="AC303" s="10"/>
      <c r="AD303" s="10"/>
      <c r="AE303" s="10"/>
      <c r="AF303" s="10"/>
      <c r="AG303" s="10"/>
      <c r="AH303" s="10"/>
      <c r="AI303" s="10"/>
      <c r="AJ303" s="10"/>
      <c r="AK303" s="10"/>
      <c r="AL303" s="10"/>
      <c r="AM303" s="10"/>
      <c r="AN303" s="10"/>
      <c r="AO303" s="10"/>
      <c r="AP303" s="10"/>
      <c r="AQ303" s="10"/>
    </row>
    <row r="304" spans="1:43" s="11" customFormat="1" ht="12.75">
      <c r="A304" s="10"/>
      <c r="G304" s="12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  <c r="AC304" s="10"/>
      <c r="AD304" s="10"/>
      <c r="AE304" s="10"/>
      <c r="AF304" s="10"/>
      <c r="AG304" s="10"/>
      <c r="AH304" s="10"/>
      <c r="AI304" s="10"/>
      <c r="AJ304" s="10"/>
      <c r="AK304" s="10"/>
      <c r="AL304" s="10"/>
      <c r="AM304" s="10"/>
      <c r="AN304" s="10"/>
      <c r="AO304" s="10"/>
      <c r="AP304" s="10"/>
      <c r="AQ304" s="10"/>
    </row>
    <row r="305" spans="1:43" s="11" customFormat="1" ht="12.75">
      <c r="A305" s="10"/>
      <c r="G305" s="12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  <c r="AC305" s="10"/>
      <c r="AD305" s="10"/>
      <c r="AE305" s="10"/>
      <c r="AF305" s="10"/>
      <c r="AG305" s="10"/>
      <c r="AH305" s="10"/>
      <c r="AI305" s="10"/>
      <c r="AJ305" s="10"/>
      <c r="AK305" s="10"/>
      <c r="AL305" s="10"/>
      <c r="AM305" s="10"/>
      <c r="AN305" s="10"/>
      <c r="AO305" s="10"/>
      <c r="AP305" s="10"/>
      <c r="AQ305" s="10"/>
    </row>
    <row r="306" spans="1:43" s="11" customFormat="1" ht="12.75">
      <c r="A306" s="10"/>
      <c r="G306" s="12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  <c r="AD306" s="10"/>
      <c r="AE306" s="10"/>
      <c r="AF306" s="10"/>
      <c r="AG306" s="10"/>
      <c r="AH306" s="10"/>
      <c r="AI306" s="10"/>
      <c r="AJ306" s="10"/>
      <c r="AK306" s="10"/>
      <c r="AL306" s="10"/>
      <c r="AM306" s="10"/>
      <c r="AN306" s="10"/>
      <c r="AO306" s="10"/>
      <c r="AP306" s="10"/>
      <c r="AQ306" s="10"/>
    </row>
    <row r="307" spans="1:43" s="11" customFormat="1" ht="12.75">
      <c r="A307" s="10"/>
      <c r="G307" s="12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  <c r="AE307" s="10"/>
      <c r="AF307" s="10"/>
      <c r="AG307" s="10"/>
      <c r="AH307" s="10"/>
      <c r="AI307" s="10"/>
      <c r="AJ307" s="10"/>
      <c r="AK307" s="10"/>
      <c r="AL307" s="10"/>
      <c r="AM307" s="10"/>
      <c r="AN307" s="10"/>
      <c r="AO307" s="10"/>
      <c r="AP307" s="10"/>
      <c r="AQ307" s="10"/>
    </row>
    <row r="308" spans="1:43" s="11" customFormat="1" ht="12.75">
      <c r="A308" s="10"/>
      <c r="G308" s="12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  <c r="AA308" s="10"/>
      <c r="AB308" s="10"/>
      <c r="AC308" s="10"/>
      <c r="AD308" s="10"/>
      <c r="AE308" s="10"/>
      <c r="AF308" s="10"/>
      <c r="AG308" s="10"/>
      <c r="AH308" s="10"/>
      <c r="AI308" s="10"/>
      <c r="AJ308" s="10"/>
      <c r="AK308" s="10"/>
      <c r="AL308" s="10"/>
      <c r="AM308" s="10"/>
      <c r="AN308" s="10"/>
      <c r="AO308" s="10"/>
      <c r="AP308" s="10"/>
      <c r="AQ308" s="10"/>
    </row>
    <row r="309" spans="1:43" s="11" customFormat="1" ht="12.75">
      <c r="A309" s="10"/>
      <c r="G309" s="12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  <c r="AA309" s="10"/>
      <c r="AB309" s="10"/>
      <c r="AC309" s="10"/>
      <c r="AD309" s="10"/>
      <c r="AE309" s="10"/>
      <c r="AF309" s="10"/>
      <c r="AG309" s="10"/>
      <c r="AH309" s="10"/>
      <c r="AI309" s="10"/>
      <c r="AJ309" s="10"/>
      <c r="AK309" s="10"/>
      <c r="AL309" s="10"/>
      <c r="AM309" s="10"/>
      <c r="AN309" s="10"/>
      <c r="AO309" s="10"/>
      <c r="AP309" s="10"/>
      <c r="AQ309" s="10"/>
    </row>
    <row r="310" spans="1:43" s="11" customFormat="1" ht="12.75">
      <c r="A310" s="10"/>
      <c r="G310" s="12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  <c r="AA310" s="10"/>
      <c r="AB310" s="10"/>
      <c r="AC310" s="10"/>
      <c r="AD310" s="10"/>
      <c r="AE310" s="10"/>
      <c r="AF310" s="10"/>
      <c r="AG310" s="10"/>
      <c r="AH310" s="10"/>
      <c r="AI310" s="10"/>
      <c r="AJ310" s="10"/>
      <c r="AK310" s="10"/>
      <c r="AL310" s="10"/>
      <c r="AM310" s="10"/>
      <c r="AN310" s="10"/>
      <c r="AO310" s="10"/>
      <c r="AP310" s="10"/>
      <c r="AQ310" s="10"/>
    </row>
    <row r="311" spans="1:43" s="11" customFormat="1" ht="12.75">
      <c r="A311" s="10"/>
      <c r="G311" s="12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  <c r="AA311" s="10"/>
      <c r="AB311" s="10"/>
      <c r="AC311" s="10"/>
      <c r="AD311" s="10"/>
      <c r="AE311" s="10"/>
      <c r="AF311" s="10"/>
      <c r="AG311" s="10"/>
      <c r="AH311" s="10"/>
      <c r="AI311" s="10"/>
      <c r="AJ311" s="10"/>
      <c r="AK311" s="10"/>
      <c r="AL311" s="10"/>
      <c r="AM311" s="10"/>
      <c r="AN311" s="10"/>
      <c r="AO311" s="10"/>
      <c r="AP311" s="10"/>
      <c r="AQ311" s="10"/>
    </row>
    <row r="312" spans="1:43" s="11" customFormat="1" ht="12.75">
      <c r="A312" s="10"/>
      <c r="G312" s="12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  <c r="AA312" s="10"/>
      <c r="AB312" s="10"/>
      <c r="AC312" s="10"/>
      <c r="AD312" s="10"/>
      <c r="AE312" s="10"/>
      <c r="AF312" s="10"/>
      <c r="AG312" s="10"/>
      <c r="AH312" s="10"/>
      <c r="AI312" s="10"/>
      <c r="AJ312" s="10"/>
      <c r="AK312" s="10"/>
      <c r="AL312" s="10"/>
      <c r="AM312" s="10"/>
      <c r="AN312" s="10"/>
      <c r="AO312" s="10"/>
      <c r="AP312" s="10"/>
      <c r="AQ312" s="10"/>
    </row>
    <row r="313" spans="1:43" s="11" customFormat="1" ht="12.75">
      <c r="A313" s="10"/>
      <c r="G313" s="12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  <c r="AA313" s="10"/>
      <c r="AB313" s="10"/>
      <c r="AC313" s="10"/>
      <c r="AD313" s="10"/>
      <c r="AE313" s="10"/>
      <c r="AF313" s="10"/>
      <c r="AG313" s="10"/>
      <c r="AH313" s="10"/>
      <c r="AI313" s="10"/>
      <c r="AJ313" s="10"/>
      <c r="AK313" s="10"/>
      <c r="AL313" s="10"/>
      <c r="AM313" s="10"/>
      <c r="AN313" s="10"/>
      <c r="AO313" s="10"/>
      <c r="AP313" s="10"/>
      <c r="AQ313" s="10"/>
    </row>
    <row r="314" spans="1:43" s="11" customFormat="1" ht="12.75">
      <c r="A314" s="10"/>
      <c r="G314" s="12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  <c r="AA314" s="10"/>
      <c r="AB314" s="10"/>
      <c r="AC314" s="10"/>
      <c r="AD314" s="10"/>
      <c r="AE314" s="10"/>
      <c r="AF314" s="10"/>
      <c r="AG314" s="10"/>
      <c r="AH314" s="10"/>
      <c r="AI314" s="10"/>
      <c r="AJ314" s="10"/>
      <c r="AK314" s="10"/>
      <c r="AL314" s="10"/>
      <c r="AM314" s="10"/>
      <c r="AN314" s="10"/>
      <c r="AO314" s="10"/>
      <c r="AP314" s="10"/>
      <c r="AQ314" s="10"/>
    </row>
    <row r="315" spans="1:43" s="11" customFormat="1" ht="12.75">
      <c r="A315" s="10"/>
      <c r="G315" s="12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  <c r="AA315" s="10"/>
      <c r="AB315" s="10"/>
      <c r="AC315" s="10"/>
      <c r="AD315" s="10"/>
      <c r="AE315" s="10"/>
      <c r="AF315" s="10"/>
      <c r="AG315" s="10"/>
      <c r="AH315" s="10"/>
      <c r="AI315" s="10"/>
      <c r="AJ315" s="10"/>
      <c r="AK315" s="10"/>
      <c r="AL315" s="10"/>
      <c r="AM315" s="10"/>
      <c r="AN315" s="10"/>
      <c r="AO315" s="10"/>
      <c r="AP315" s="10"/>
      <c r="AQ315" s="10"/>
    </row>
    <row r="316" spans="1:43" s="11" customFormat="1" ht="12.75">
      <c r="A316" s="10"/>
      <c r="G316" s="12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  <c r="AA316" s="10"/>
      <c r="AB316" s="10"/>
      <c r="AC316" s="10"/>
      <c r="AD316" s="10"/>
      <c r="AE316" s="10"/>
      <c r="AF316" s="10"/>
      <c r="AG316" s="10"/>
      <c r="AH316" s="10"/>
      <c r="AI316" s="10"/>
      <c r="AJ316" s="10"/>
      <c r="AK316" s="10"/>
      <c r="AL316" s="10"/>
      <c r="AM316" s="10"/>
      <c r="AN316" s="10"/>
      <c r="AO316" s="10"/>
      <c r="AP316" s="10"/>
      <c r="AQ316" s="10"/>
    </row>
    <row r="317" spans="1:43" s="11" customFormat="1" ht="12.75">
      <c r="A317" s="10"/>
      <c r="G317" s="12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  <c r="AA317" s="10"/>
      <c r="AB317" s="10"/>
      <c r="AC317" s="10"/>
      <c r="AD317" s="10"/>
      <c r="AE317" s="10"/>
      <c r="AF317" s="10"/>
      <c r="AG317" s="10"/>
      <c r="AH317" s="10"/>
      <c r="AI317" s="10"/>
      <c r="AJ317" s="10"/>
      <c r="AK317" s="10"/>
      <c r="AL317" s="10"/>
      <c r="AM317" s="10"/>
      <c r="AN317" s="10"/>
      <c r="AO317" s="10"/>
      <c r="AP317" s="10"/>
      <c r="AQ317" s="10"/>
    </row>
    <row r="318" spans="1:43" s="11" customFormat="1" ht="12.75">
      <c r="A318" s="10"/>
      <c r="G318" s="12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  <c r="AA318" s="10"/>
      <c r="AB318" s="10"/>
      <c r="AC318" s="10"/>
      <c r="AD318" s="10"/>
      <c r="AE318" s="10"/>
      <c r="AF318" s="10"/>
      <c r="AG318" s="10"/>
      <c r="AH318" s="10"/>
      <c r="AI318" s="10"/>
      <c r="AJ318" s="10"/>
      <c r="AK318" s="10"/>
      <c r="AL318" s="10"/>
      <c r="AM318" s="10"/>
      <c r="AN318" s="10"/>
      <c r="AO318" s="10"/>
      <c r="AP318" s="10"/>
      <c r="AQ318" s="10"/>
    </row>
    <row r="319" spans="1:43" s="11" customFormat="1" ht="12.75">
      <c r="A319" s="10"/>
      <c r="G319" s="12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  <c r="AA319" s="10"/>
      <c r="AB319" s="10"/>
      <c r="AC319" s="10"/>
      <c r="AD319" s="10"/>
      <c r="AE319" s="10"/>
      <c r="AF319" s="10"/>
      <c r="AG319" s="10"/>
      <c r="AH319" s="10"/>
      <c r="AI319" s="10"/>
      <c r="AJ319" s="10"/>
      <c r="AK319" s="10"/>
      <c r="AL319" s="10"/>
      <c r="AM319" s="10"/>
      <c r="AN319" s="10"/>
      <c r="AO319" s="10"/>
      <c r="AP319" s="10"/>
      <c r="AQ319" s="10"/>
    </row>
    <row r="320" spans="1:43" s="11" customFormat="1" ht="12.75">
      <c r="A320" s="10"/>
      <c r="G320" s="12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  <c r="AA320" s="10"/>
      <c r="AB320" s="10"/>
      <c r="AC320" s="10"/>
      <c r="AD320" s="10"/>
      <c r="AE320" s="10"/>
      <c r="AF320" s="10"/>
      <c r="AG320" s="10"/>
      <c r="AH320" s="10"/>
      <c r="AI320" s="10"/>
      <c r="AJ320" s="10"/>
      <c r="AK320" s="10"/>
      <c r="AL320" s="10"/>
      <c r="AM320" s="10"/>
      <c r="AN320" s="10"/>
      <c r="AO320" s="10"/>
      <c r="AP320" s="10"/>
      <c r="AQ320" s="10"/>
    </row>
    <row r="321" spans="1:43" s="11" customFormat="1" ht="12.75">
      <c r="A321" s="10"/>
      <c r="G321" s="12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  <c r="AA321" s="10"/>
      <c r="AB321" s="10"/>
      <c r="AC321" s="10"/>
      <c r="AD321" s="10"/>
      <c r="AE321" s="10"/>
      <c r="AF321" s="10"/>
      <c r="AG321" s="10"/>
      <c r="AH321" s="10"/>
      <c r="AI321" s="10"/>
      <c r="AJ321" s="10"/>
      <c r="AK321" s="10"/>
      <c r="AL321" s="10"/>
      <c r="AM321" s="10"/>
      <c r="AN321" s="10"/>
      <c r="AO321" s="10"/>
      <c r="AP321" s="10"/>
      <c r="AQ321" s="10"/>
    </row>
    <row r="322" spans="1:43" s="11" customFormat="1" ht="12.75">
      <c r="A322" s="10"/>
      <c r="G322" s="12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  <c r="AA322" s="10"/>
      <c r="AB322" s="10"/>
      <c r="AC322" s="10"/>
      <c r="AD322" s="10"/>
      <c r="AE322" s="10"/>
      <c r="AF322" s="10"/>
      <c r="AG322" s="10"/>
      <c r="AH322" s="10"/>
      <c r="AI322" s="10"/>
      <c r="AJ322" s="10"/>
      <c r="AK322" s="10"/>
      <c r="AL322" s="10"/>
      <c r="AM322" s="10"/>
      <c r="AN322" s="10"/>
      <c r="AO322" s="10"/>
      <c r="AP322" s="10"/>
      <c r="AQ322" s="10"/>
    </row>
    <row r="323" spans="1:43" s="11" customFormat="1" ht="12.75">
      <c r="A323" s="10"/>
      <c r="G323" s="12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  <c r="AA323" s="10"/>
      <c r="AB323" s="10"/>
      <c r="AC323" s="10"/>
      <c r="AD323" s="10"/>
      <c r="AE323" s="10"/>
      <c r="AF323" s="10"/>
      <c r="AG323" s="10"/>
      <c r="AH323" s="10"/>
      <c r="AI323" s="10"/>
      <c r="AJ323" s="10"/>
      <c r="AK323" s="10"/>
      <c r="AL323" s="10"/>
      <c r="AM323" s="10"/>
      <c r="AN323" s="10"/>
      <c r="AO323" s="10"/>
      <c r="AP323" s="10"/>
      <c r="AQ323" s="10"/>
    </row>
    <row r="324" spans="1:43" s="11" customFormat="1" ht="12.75">
      <c r="A324" s="10"/>
      <c r="G324" s="12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  <c r="AA324" s="10"/>
      <c r="AB324" s="10"/>
      <c r="AC324" s="10"/>
      <c r="AD324" s="10"/>
      <c r="AE324" s="10"/>
      <c r="AF324" s="10"/>
      <c r="AG324" s="10"/>
      <c r="AH324" s="10"/>
      <c r="AI324" s="10"/>
      <c r="AJ324" s="10"/>
      <c r="AK324" s="10"/>
      <c r="AL324" s="10"/>
      <c r="AM324" s="10"/>
      <c r="AN324" s="10"/>
      <c r="AO324" s="10"/>
      <c r="AP324" s="10"/>
      <c r="AQ324" s="10"/>
    </row>
    <row r="325" spans="1:43" s="11" customFormat="1" ht="12.75">
      <c r="A325" s="10"/>
      <c r="G325" s="12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  <c r="AA325" s="10"/>
      <c r="AB325" s="10"/>
      <c r="AC325" s="10"/>
      <c r="AD325" s="10"/>
      <c r="AE325" s="10"/>
      <c r="AF325" s="10"/>
      <c r="AG325" s="10"/>
      <c r="AH325" s="10"/>
      <c r="AI325" s="10"/>
      <c r="AJ325" s="10"/>
      <c r="AK325" s="10"/>
      <c r="AL325" s="10"/>
      <c r="AM325" s="10"/>
      <c r="AN325" s="10"/>
      <c r="AO325" s="10"/>
      <c r="AP325" s="10"/>
      <c r="AQ325" s="10"/>
    </row>
    <row r="326" spans="1:43" s="11" customFormat="1" ht="12.75">
      <c r="A326" s="10"/>
      <c r="G326" s="12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  <c r="AA326" s="10"/>
      <c r="AB326" s="10"/>
      <c r="AC326" s="10"/>
      <c r="AD326" s="10"/>
      <c r="AE326" s="10"/>
      <c r="AF326" s="10"/>
      <c r="AG326" s="10"/>
      <c r="AH326" s="10"/>
      <c r="AI326" s="10"/>
      <c r="AJ326" s="10"/>
      <c r="AK326" s="10"/>
      <c r="AL326" s="10"/>
      <c r="AM326" s="10"/>
      <c r="AN326" s="10"/>
      <c r="AO326" s="10"/>
      <c r="AP326" s="10"/>
      <c r="AQ326" s="10"/>
    </row>
    <row r="327" spans="1:43" s="11" customFormat="1" ht="12.75">
      <c r="A327" s="10"/>
      <c r="G327" s="12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  <c r="AA327" s="10"/>
      <c r="AB327" s="10"/>
      <c r="AC327" s="10"/>
      <c r="AD327" s="10"/>
      <c r="AE327" s="10"/>
      <c r="AF327" s="10"/>
      <c r="AG327" s="10"/>
      <c r="AH327" s="10"/>
      <c r="AI327" s="10"/>
      <c r="AJ327" s="10"/>
      <c r="AK327" s="10"/>
      <c r="AL327" s="10"/>
      <c r="AM327" s="10"/>
      <c r="AN327" s="10"/>
      <c r="AO327" s="10"/>
      <c r="AP327" s="10"/>
      <c r="AQ327" s="10"/>
    </row>
    <row r="328" spans="1:43" s="11" customFormat="1" ht="12.75">
      <c r="A328" s="10"/>
      <c r="G328" s="12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  <c r="AA328" s="10"/>
      <c r="AB328" s="10"/>
      <c r="AC328" s="10"/>
      <c r="AD328" s="10"/>
      <c r="AE328" s="10"/>
      <c r="AF328" s="10"/>
      <c r="AG328" s="10"/>
      <c r="AH328" s="10"/>
      <c r="AI328" s="10"/>
      <c r="AJ328" s="10"/>
      <c r="AK328" s="10"/>
      <c r="AL328" s="10"/>
      <c r="AM328" s="10"/>
      <c r="AN328" s="10"/>
      <c r="AO328" s="10"/>
      <c r="AP328" s="10"/>
      <c r="AQ328" s="10"/>
    </row>
    <row r="329" spans="1:43" s="11" customFormat="1" ht="12.75">
      <c r="A329" s="10"/>
      <c r="G329" s="12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  <c r="AA329" s="10"/>
      <c r="AB329" s="10"/>
      <c r="AC329" s="10"/>
      <c r="AD329" s="10"/>
      <c r="AE329" s="10"/>
      <c r="AF329" s="10"/>
      <c r="AG329" s="10"/>
      <c r="AH329" s="10"/>
      <c r="AI329" s="10"/>
      <c r="AJ329" s="10"/>
      <c r="AK329" s="10"/>
      <c r="AL329" s="10"/>
      <c r="AM329" s="10"/>
      <c r="AN329" s="10"/>
      <c r="AO329" s="10"/>
      <c r="AP329" s="10"/>
      <c r="AQ329" s="10"/>
    </row>
    <row r="330" spans="1:43" s="11" customFormat="1" ht="12.75">
      <c r="A330" s="10"/>
      <c r="G330" s="12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  <c r="AA330" s="10"/>
      <c r="AB330" s="10"/>
      <c r="AC330" s="10"/>
      <c r="AD330" s="10"/>
      <c r="AE330" s="10"/>
      <c r="AF330" s="10"/>
      <c r="AG330" s="10"/>
      <c r="AH330" s="10"/>
      <c r="AI330" s="10"/>
      <c r="AJ330" s="10"/>
      <c r="AK330" s="10"/>
      <c r="AL330" s="10"/>
      <c r="AM330" s="10"/>
      <c r="AN330" s="10"/>
      <c r="AO330" s="10"/>
      <c r="AP330" s="10"/>
      <c r="AQ330" s="10"/>
    </row>
    <row r="331" spans="1:43" s="11" customFormat="1" ht="12.75">
      <c r="A331" s="10"/>
      <c r="G331" s="12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  <c r="AA331" s="10"/>
      <c r="AB331" s="10"/>
      <c r="AC331" s="10"/>
      <c r="AD331" s="10"/>
      <c r="AE331" s="10"/>
      <c r="AF331" s="10"/>
      <c r="AG331" s="10"/>
      <c r="AH331" s="10"/>
      <c r="AI331" s="10"/>
      <c r="AJ331" s="10"/>
      <c r="AK331" s="10"/>
      <c r="AL331" s="10"/>
      <c r="AM331" s="10"/>
      <c r="AN331" s="10"/>
      <c r="AO331" s="10"/>
      <c r="AP331" s="10"/>
      <c r="AQ331" s="10"/>
    </row>
    <row r="332" spans="1:43" s="11" customFormat="1" ht="12.75">
      <c r="A332" s="10"/>
      <c r="G332" s="12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  <c r="AA332" s="10"/>
      <c r="AB332" s="10"/>
      <c r="AC332" s="10"/>
      <c r="AD332" s="10"/>
      <c r="AE332" s="10"/>
      <c r="AF332" s="10"/>
      <c r="AG332" s="10"/>
      <c r="AH332" s="10"/>
      <c r="AI332" s="10"/>
      <c r="AJ332" s="10"/>
      <c r="AK332" s="10"/>
      <c r="AL332" s="10"/>
      <c r="AM332" s="10"/>
      <c r="AN332" s="10"/>
      <c r="AO332" s="10"/>
      <c r="AP332" s="10"/>
      <c r="AQ332" s="10"/>
    </row>
    <row r="333" spans="1:43" s="11" customFormat="1" ht="12.75">
      <c r="A333" s="10"/>
      <c r="G333" s="12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  <c r="AA333" s="10"/>
      <c r="AB333" s="10"/>
      <c r="AC333" s="10"/>
      <c r="AD333" s="10"/>
      <c r="AE333" s="10"/>
      <c r="AF333" s="10"/>
      <c r="AG333" s="10"/>
      <c r="AH333" s="10"/>
      <c r="AI333" s="10"/>
      <c r="AJ333" s="10"/>
      <c r="AK333" s="10"/>
      <c r="AL333" s="10"/>
      <c r="AM333" s="10"/>
      <c r="AN333" s="10"/>
      <c r="AO333" s="10"/>
      <c r="AP333" s="10"/>
      <c r="AQ333" s="10"/>
    </row>
    <row r="334" spans="1:43" s="11" customFormat="1" ht="12.75">
      <c r="A334" s="10"/>
      <c r="G334" s="12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  <c r="AA334" s="10"/>
      <c r="AB334" s="10"/>
      <c r="AC334" s="10"/>
      <c r="AD334" s="10"/>
      <c r="AE334" s="10"/>
      <c r="AF334" s="10"/>
      <c r="AG334" s="10"/>
      <c r="AH334" s="10"/>
      <c r="AI334" s="10"/>
      <c r="AJ334" s="10"/>
      <c r="AK334" s="10"/>
      <c r="AL334" s="10"/>
      <c r="AM334" s="10"/>
      <c r="AN334" s="10"/>
      <c r="AO334" s="10"/>
      <c r="AP334" s="10"/>
      <c r="AQ334" s="10"/>
    </row>
    <row r="335" spans="1:43" s="11" customFormat="1" ht="12.75">
      <c r="A335" s="10"/>
      <c r="G335" s="12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  <c r="AA335" s="10"/>
      <c r="AB335" s="10"/>
      <c r="AC335" s="10"/>
      <c r="AD335" s="10"/>
      <c r="AE335" s="10"/>
      <c r="AF335" s="10"/>
      <c r="AG335" s="10"/>
      <c r="AH335" s="10"/>
      <c r="AI335" s="10"/>
      <c r="AJ335" s="10"/>
      <c r="AK335" s="10"/>
      <c r="AL335" s="10"/>
      <c r="AM335" s="10"/>
      <c r="AN335" s="10"/>
      <c r="AO335" s="10"/>
      <c r="AP335" s="10"/>
      <c r="AQ335" s="10"/>
    </row>
    <row r="336" spans="1:43" s="11" customFormat="1" ht="12.75">
      <c r="A336" s="10"/>
      <c r="G336" s="12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  <c r="AA336" s="10"/>
      <c r="AB336" s="10"/>
      <c r="AC336" s="10"/>
      <c r="AD336" s="10"/>
      <c r="AE336" s="10"/>
      <c r="AF336" s="10"/>
      <c r="AG336" s="10"/>
      <c r="AH336" s="10"/>
      <c r="AI336" s="10"/>
      <c r="AJ336" s="10"/>
      <c r="AK336" s="10"/>
      <c r="AL336" s="10"/>
      <c r="AM336" s="10"/>
      <c r="AN336" s="10"/>
      <c r="AO336" s="10"/>
      <c r="AP336" s="10"/>
      <c r="AQ336" s="10"/>
    </row>
    <row r="337" spans="1:43" s="11" customFormat="1" ht="12.75">
      <c r="A337" s="10"/>
      <c r="G337" s="12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  <c r="AA337" s="10"/>
      <c r="AB337" s="10"/>
      <c r="AC337" s="10"/>
      <c r="AD337" s="10"/>
      <c r="AE337" s="10"/>
      <c r="AF337" s="10"/>
      <c r="AG337" s="10"/>
      <c r="AH337" s="10"/>
      <c r="AI337" s="10"/>
      <c r="AJ337" s="10"/>
      <c r="AK337" s="10"/>
      <c r="AL337" s="10"/>
      <c r="AM337" s="10"/>
      <c r="AN337" s="10"/>
      <c r="AO337" s="10"/>
      <c r="AP337" s="10"/>
      <c r="AQ337" s="10"/>
    </row>
    <row r="338" spans="1:43" s="11" customFormat="1" ht="12.75">
      <c r="A338" s="10"/>
      <c r="G338" s="12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  <c r="AA338" s="10"/>
      <c r="AB338" s="10"/>
      <c r="AC338" s="10"/>
      <c r="AD338" s="10"/>
      <c r="AE338" s="10"/>
      <c r="AF338" s="10"/>
      <c r="AG338" s="10"/>
      <c r="AH338" s="10"/>
      <c r="AI338" s="10"/>
      <c r="AJ338" s="10"/>
      <c r="AK338" s="10"/>
      <c r="AL338" s="10"/>
      <c r="AM338" s="10"/>
      <c r="AN338" s="10"/>
      <c r="AO338" s="10"/>
      <c r="AP338" s="10"/>
      <c r="AQ338" s="10"/>
    </row>
    <row r="339" spans="1:43" s="11" customFormat="1" ht="12.75">
      <c r="A339" s="10"/>
      <c r="G339" s="12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  <c r="AA339" s="10"/>
      <c r="AB339" s="10"/>
      <c r="AC339" s="10"/>
      <c r="AD339" s="10"/>
      <c r="AE339" s="10"/>
      <c r="AF339" s="10"/>
      <c r="AG339" s="10"/>
      <c r="AH339" s="10"/>
      <c r="AI339" s="10"/>
      <c r="AJ339" s="10"/>
      <c r="AK339" s="10"/>
      <c r="AL339" s="10"/>
      <c r="AM339" s="10"/>
      <c r="AN339" s="10"/>
      <c r="AO339" s="10"/>
      <c r="AP339" s="10"/>
      <c r="AQ339" s="10"/>
    </row>
    <row r="340" spans="1:43" s="11" customFormat="1" ht="12.75">
      <c r="A340" s="10"/>
      <c r="G340" s="12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  <c r="AA340" s="10"/>
      <c r="AB340" s="10"/>
      <c r="AC340" s="10"/>
      <c r="AD340" s="10"/>
      <c r="AE340" s="10"/>
      <c r="AF340" s="10"/>
      <c r="AG340" s="10"/>
      <c r="AH340" s="10"/>
      <c r="AI340" s="10"/>
      <c r="AJ340" s="10"/>
      <c r="AK340" s="10"/>
      <c r="AL340" s="10"/>
      <c r="AM340" s="10"/>
      <c r="AN340" s="10"/>
      <c r="AO340" s="10"/>
      <c r="AP340" s="10"/>
      <c r="AQ340" s="10"/>
    </row>
    <row r="341" spans="1:43" s="11" customFormat="1" ht="12.75">
      <c r="A341" s="10"/>
      <c r="G341" s="12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  <c r="AA341" s="10"/>
      <c r="AB341" s="10"/>
      <c r="AC341" s="10"/>
      <c r="AD341" s="10"/>
      <c r="AE341" s="10"/>
      <c r="AF341" s="10"/>
      <c r="AG341" s="10"/>
      <c r="AH341" s="10"/>
      <c r="AI341" s="10"/>
      <c r="AJ341" s="10"/>
      <c r="AK341" s="10"/>
      <c r="AL341" s="10"/>
      <c r="AM341" s="10"/>
      <c r="AN341" s="10"/>
      <c r="AO341" s="10"/>
      <c r="AP341" s="10"/>
      <c r="AQ341" s="10"/>
    </row>
    <row r="342" spans="1:43" s="11" customFormat="1" ht="12.75">
      <c r="A342" s="10"/>
      <c r="G342" s="12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  <c r="AA342" s="10"/>
      <c r="AB342" s="10"/>
      <c r="AC342" s="10"/>
      <c r="AD342" s="10"/>
      <c r="AE342" s="10"/>
      <c r="AF342" s="10"/>
      <c r="AG342" s="10"/>
      <c r="AH342" s="10"/>
      <c r="AI342" s="10"/>
      <c r="AJ342" s="10"/>
      <c r="AK342" s="10"/>
      <c r="AL342" s="10"/>
      <c r="AM342" s="10"/>
      <c r="AN342" s="10"/>
      <c r="AO342" s="10"/>
      <c r="AP342" s="10"/>
      <c r="AQ342" s="10"/>
    </row>
    <row r="343" spans="1:43" s="11" customFormat="1" ht="12.75">
      <c r="A343" s="10"/>
      <c r="G343" s="12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  <c r="AA343" s="10"/>
      <c r="AB343" s="10"/>
      <c r="AC343" s="10"/>
      <c r="AD343" s="10"/>
      <c r="AE343" s="10"/>
      <c r="AF343" s="10"/>
      <c r="AG343" s="10"/>
      <c r="AH343" s="10"/>
      <c r="AI343" s="10"/>
      <c r="AJ343" s="10"/>
      <c r="AK343" s="10"/>
      <c r="AL343" s="10"/>
      <c r="AM343" s="10"/>
      <c r="AN343" s="10"/>
      <c r="AO343" s="10"/>
      <c r="AP343" s="10"/>
      <c r="AQ343" s="10"/>
    </row>
    <row r="344" spans="1:43" s="11" customFormat="1" ht="12.75">
      <c r="A344" s="10"/>
      <c r="G344" s="12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  <c r="AA344" s="10"/>
      <c r="AB344" s="10"/>
      <c r="AC344" s="10"/>
      <c r="AD344" s="10"/>
      <c r="AE344" s="10"/>
      <c r="AF344" s="10"/>
      <c r="AG344" s="10"/>
      <c r="AH344" s="10"/>
      <c r="AI344" s="10"/>
      <c r="AJ344" s="10"/>
      <c r="AK344" s="10"/>
      <c r="AL344" s="10"/>
      <c r="AM344" s="10"/>
      <c r="AN344" s="10"/>
      <c r="AO344" s="10"/>
      <c r="AP344" s="10"/>
      <c r="AQ344" s="10"/>
    </row>
    <row r="345" spans="1:43" s="11" customFormat="1" ht="12.75">
      <c r="A345" s="10"/>
      <c r="G345" s="12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  <c r="AA345" s="10"/>
      <c r="AB345" s="10"/>
      <c r="AC345" s="10"/>
      <c r="AD345" s="10"/>
      <c r="AE345" s="10"/>
      <c r="AF345" s="10"/>
      <c r="AG345" s="10"/>
      <c r="AH345" s="10"/>
      <c r="AI345" s="10"/>
      <c r="AJ345" s="10"/>
      <c r="AK345" s="10"/>
      <c r="AL345" s="10"/>
      <c r="AM345" s="10"/>
      <c r="AN345" s="10"/>
      <c r="AO345" s="10"/>
      <c r="AP345" s="10"/>
      <c r="AQ345" s="10"/>
    </row>
    <row r="346" spans="1:43" s="11" customFormat="1" ht="12.75">
      <c r="A346" s="10"/>
      <c r="G346" s="12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  <c r="AA346" s="10"/>
      <c r="AB346" s="10"/>
      <c r="AC346" s="10"/>
      <c r="AD346" s="10"/>
      <c r="AE346" s="10"/>
      <c r="AF346" s="10"/>
      <c r="AG346" s="10"/>
      <c r="AH346" s="10"/>
      <c r="AI346" s="10"/>
      <c r="AJ346" s="10"/>
      <c r="AK346" s="10"/>
      <c r="AL346" s="10"/>
      <c r="AM346" s="10"/>
      <c r="AN346" s="10"/>
      <c r="AO346" s="10"/>
      <c r="AP346" s="10"/>
      <c r="AQ346" s="10"/>
    </row>
    <row r="347" spans="1:43" s="11" customFormat="1" ht="12.75">
      <c r="A347" s="10"/>
      <c r="G347" s="12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  <c r="AA347" s="10"/>
      <c r="AB347" s="10"/>
      <c r="AC347" s="10"/>
      <c r="AD347" s="10"/>
      <c r="AE347" s="10"/>
      <c r="AF347" s="10"/>
      <c r="AG347" s="10"/>
      <c r="AH347" s="10"/>
      <c r="AI347" s="10"/>
      <c r="AJ347" s="10"/>
      <c r="AK347" s="10"/>
      <c r="AL347" s="10"/>
      <c r="AM347" s="10"/>
      <c r="AN347" s="10"/>
      <c r="AO347" s="10"/>
      <c r="AP347" s="10"/>
      <c r="AQ347" s="10"/>
    </row>
    <row r="348" spans="1:43" s="11" customFormat="1" ht="12.75">
      <c r="A348" s="10"/>
      <c r="G348" s="12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  <c r="AB348" s="10"/>
      <c r="AC348" s="10"/>
      <c r="AD348" s="10"/>
      <c r="AE348" s="10"/>
      <c r="AF348" s="10"/>
      <c r="AG348" s="10"/>
      <c r="AH348" s="10"/>
      <c r="AI348" s="10"/>
      <c r="AJ348" s="10"/>
      <c r="AK348" s="10"/>
      <c r="AL348" s="10"/>
      <c r="AM348" s="10"/>
      <c r="AN348" s="10"/>
      <c r="AO348" s="10"/>
      <c r="AP348" s="10"/>
      <c r="AQ348" s="10"/>
    </row>
    <row r="349" spans="1:43" s="11" customFormat="1" ht="12.75">
      <c r="A349" s="10"/>
      <c r="G349" s="12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  <c r="AA349" s="10"/>
      <c r="AB349" s="10"/>
      <c r="AC349" s="10"/>
      <c r="AD349" s="10"/>
      <c r="AE349" s="10"/>
      <c r="AF349" s="10"/>
      <c r="AG349" s="10"/>
      <c r="AH349" s="10"/>
      <c r="AI349" s="10"/>
      <c r="AJ349" s="10"/>
      <c r="AK349" s="10"/>
      <c r="AL349" s="10"/>
      <c r="AM349" s="10"/>
      <c r="AN349" s="10"/>
      <c r="AO349" s="10"/>
      <c r="AP349" s="10"/>
      <c r="AQ349" s="10"/>
    </row>
    <row r="350" spans="1:43" s="11" customFormat="1" ht="12.75">
      <c r="A350" s="10"/>
      <c r="G350" s="12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  <c r="AA350" s="10"/>
      <c r="AB350" s="10"/>
      <c r="AC350" s="10"/>
      <c r="AD350" s="10"/>
      <c r="AE350" s="10"/>
      <c r="AF350" s="10"/>
      <c r="AG350" s="10"/>
      <c r="AH350" s="10"/>
      <c r="AI350" s="10"/>
      <c r="AJ350" s="10"/>
      <c r="AK350" s="10"/>
      <c r="AL350" s="10"/>
      <c r="AM350" s="10"/>
      <c r="AN350" s="10"/>
      <c r="AO350" s="10"/>
      <c r="AP350" s="10"/>
      <c r="AQ350" s="10"/>
    </row>
    <row r="351" spans="1:43" s="11" customFormat="1" ht="12.75">
      <c r="A351" s="10"/>
      <c r="G351" s="12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  <c r="AB351" s="10"/>
      <c r="AC351" s="10"/>
      <c r="AD351" s="10"/>
      <c r="AE351" s="10"/>
      <c r="AF351" s="10"/>
      <c r="AG351" s="10"/>
      <c r="AH351" s="10"/>
      <c r="AI351" s="10"/>
      <c r="AJ351" s="10"/>
      <c r="AK351" s="10"/>
      <c r="AL351" s="10"/>
      <c r="AM351" s="10"/>
      <c r="AN351" s="10"/>
      <c r="AO351" s="10"/>
      <c r="AP351" s="10"/>
      <c r="AQ351" s="10"/>
    </row>
    <row r="352" spans="1:43" s="11" customFormat="1" ht="12.75">
      <c r="A352" s="10"/>
      <c r="G352" s="12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  <c r="AA352" s="10"/>
      <c r="AB352" s="10"/>
      <c r="AC352" s="10"/>
      <c r="AD352" s="10"/>
      <c r="AE352" s="10"/>
      <c r="AF352" s="10"/>
      <c r="AG352" s="10"/>
      <c r="AH352" s="10"/>
      <c r="AI352" s="10"/>
      <c r="AJ352" s="10"/>
      <c r="AK352" s="10"/>
      <c r="AL352" s="10"/>
      <c r="AM352" s="10"/>
      <c r="AN352" s="10"/>
      <c r="AO352" s="10"/>
      <c r="AP352" s="10"/>
      <c r="AQ352" s="10"/>
    </row>
    <row r="353" spans="1:43" s="11" customFormat="1" ht="12.75">
      <c r="A353" s="10"/>
      <c r="G353" s="12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  <c r="AA353" s="10"/>
      <c r="AB353" s="10"/>
      <c r="AC353" s="10"/>
      <c r="AD353" s="10"/>
      <c r="AE353" s="10"/>
      <c r="AF353" s="10"/>
      <c r="AG353" s="10"/>
      <c r="AH353" s="10"/>
      <c r="AI353" s="10"/>
      <c r="AJ353" s="10"/>
      <c r="AK353" s="10"/>
      <c r="AL353" s="10"/>
      <c r="AM353" s="10"/>
      <c r="AN353" s="10"/>
      <c r="AO353" s="10"/>
      <c r="AP353" s="10"/>
      <c r="AQ353" s="10"/>
    </row>
    <row r="354" spans="1:43" s="11" customFormat="1" ht="12.75">
      <c r="A354" s="10"/>
      <c r="G354" s="12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  <c r="AA354" s="10"/>
      <c r="AB354" s="10"/>
      <c r="AC354" s="10"/>
      <c r="AD354" s="10"/>
      <c r="AE354" s="10"/>
      <c r="AF354" s="10"/>
      <c r="AG354" s="10"/>
      <c r="AH354" s="10"/>
      <c r="AI354" s="10"/>
      <c r="AJ354" s="10"/>
      <c r="AK354" s="10"/>
      <c r="AL354" s="10"/>
      <c r="AM354" s="10"/>
      <c r="AN354" s="10"/>
      <c r="AO354" s="10"/>
      <c r="AP354" s="10"/>
      <c r="AQ354" s="10"/>
    </row>
    <row r="355" spans="1:43" s="11" customFormat="1" ht="12.75">
      <c r="A355" s="10"/>
      <c r="G355" s="12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  <c r="AA355" s="10"/>
      <c r="AB355" s="10"/>
      <c r="AC355" s="10"/>
      <c r="AD355" s="10"/>
      <c r="AE355" s="10"/>
      <c r="AF355" s="10"/>
      <c r="AG355" s="10"/>
      <c r="AH355" s="10"/>
      <c r="AI355" s="10"/>
      <c r="AJ355" s="10"/>
      <c r="AK355" s="10"/>
      <c r="AL355" s="10"/>
      <c r="AM355" s="10"/>
      <c r="AN355" s="10"/>
      <c r="AO355" s="10"/>
      <c r="AP355" s="10"/>
      <c r="AQ355" s="10"/>
    </row>
    <row r="356" spans="1:43" s="11" customFormat="1" ht="12.75">
      <c r="A356" s="10"/>
      <c r="G356" s="12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  <c r="AA356" s="10"/>
      <c r="AB356" s="10"/>
      <c r="AC356" s="10"/>
      <c r="AD356" s="10"/>
      <c r="AE356" s="10"/>
      <c r="AF356" s="10"/>
      <c r="AG356" s="10"/>
      <c r="AH356" s="10"/>
      <c r="AI356" s="10"/>
      <c r="AJ356" s="10"/>
      <c r="AK356" s="10"/>
      <c r="AL356" s="10"/>
      <c r="AM356" s="10"/>
      <c r="AN356" s="10"/>
      <c r="AO356" s="10"/>
      <c r="AP356" s="10"/>
      <c r="AQ356" s="10"/>
    </row>
    <row r="357" spans="1:43" s="11" customFormat="1" ht="12.75">
      <c r="A357" s="10"/>
      <c r="G357" s="12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  <c r="AA357" s="10"/>
      <c r="AB357" s="10"/>
      <c r="AC357" s="10"/>
      <c r="AD357" s="10"/>
      <c r="AE357" s="10"/>
      <c r="AF357" s="10"/>
      <c r="AG357" s="10"/>
      <c r="AH357" s="10"/>
      <c r="AI357" s="10"/>
      <c r="AJ357" s="10"/>
      <c r="AK357" s="10"/>
      <c r="AL357" s="10"/>
      <c r="AM357" s="10"/>
      <c r="AN357" s="10"/>
      <c r="AO357" s="10"/>
      <c r="AP357" s="10"/>
      <c r="AQ357" s="10"/>
    </row>
    <row r="358" spans="1:43" s="11" customFormat="1" ht="12.75">
      <c r="A358" s="10"/>
      <c r="G358" s="12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  <c r="AA358" s="10"/>
      <c r="AB358" s="10"/>
      <c r="AC358" s="10"/>
      <c r="AD358" s="10"/>
      <c r="AE358" s="10"/>
      <c r="AF358" s="10"/>
      <c r="AG358" s="10"/>
      <c r="AH358" s="10"/>
      <c r="AI358" s="10"/>
      <c r="AJ358" s="10"/>
      <c r="AK358" s="10"/>
      <c r="AL358" s="10"/>
      <c r="AM358" s="10"/>
      <c r="AN358" s="10"/>
      <c r="AO358" s="10"/>
      <c r="AP358" s="10"/>
      <c r="AQ358" s="10"/>
    </row>
    <row r="359" spans="1:43" s="11" customFormat="1" ht="12.75">
      <c r="A359" s="10"/>
      <c r="G359" s="12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  <c r="AA359" s="10"/>
      <c r="AB359" s="10"/>
      <c r="AC359" s="10"/>
      <c r="AD359" s="10"/>
      <c r="AE359" s="10"/>
      <c r="AF359" s="10"/>
      <c r="AG359" s="10"/>
      <c r="AH359" s="10"/>
      <c r="AI359" s="10"/>
      <c r="AJ359" s="10"/>
      <c r="AK359" s="10"/>
      <c r="AL359" s="10"/>
      <c r="AM359" s="10"/>
      <c r="AN359" s="10"/>
      <c r="AO359" s="10"/>
      <c r="AP359" s="10"/>
      <c r="AQ359" s="10"/>
    </row>
    <row r="360" spans="1:43" s="11" customFormat="1" ht="12.75">
      <c r="A360" s="10"/>
      <c r="G360" s="12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  <c r="AA360" s="10"/>
      <c r="AB360" s="10"/>
      <c r="AC360" s="10"/>
      <c r="AD360" s="10"/>
      <c r="AE360" s="10"/>
      <c r="AF360" s="10"/>
      <c r="AG360" s="10"/>
      <c r="AH360" s="10"/>
      <c r="AI360" s="10"/>
      <c r="AJ360" s="10"/>
      <c r="AK360" s="10"/>
      <c r="AL360" s="10"/>
      <c r="AM360" s="10"/>
      <c r="AN360" s="10"/>
      <c r="AO360" s="10"/>
      <c r="AP360" s="10"/>
      <c r="AQ360" s="10"/>
    </row>
    <row r="361" spans="1:43" s="11" customFormat="1" ht="12.75">
      <c r="A361" s="10"/>
      <c r="G361" s="12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  <c r="AA361" s="10"/>
      <c r="AB361" s="10"/>
      <c r="AC361" s="10"/>
      <c r="AD361" s="10"/>
      <c r="AE361" s="10"/>
      <c r="AF361" s="10"/>
      <c r="AG361" s="10"/>
      <c r="AH361" s="10"/>
      <c r="AI361" s="10"/>
      <c r="AJ361" s="10"/>
      <c r="AK361" s="10"/>
      <c r="AL361" s="10"/>
      <c r="AM361" s="10"/>
      <c r="AN361" s="10"/>
      <c r="AO361" s="10"/>
      <c r="AP361" s="10"/>
      <c r="AQ361" s="10"/>
    </row>
    <row r="362" spans="1:43" s="11" customFormat="1" ht="12.75">
      <c r="A362" s="10"/>
      <c r="G362" s="12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  <c r="AA362" s="10"/>
      <c r="AB362" s="10"/>
      <c r="AC362" s="10"/>
      <c r="AD362" s="10"/>
      <c r="AE362" s="10"/>
      <c r="AF362" s="10"/>
      <c r="AG362" s="10"/>
      <c r="AH362" s="10"/>
      <c r="AI362" s="10"/>
      <c r="AJ362" s="10"/>
      <c r="AK362" s="10"/>
      <c r="AL362" s="10"/>
      <c r="AM362" s="10"/>
      <c r="AN362" s="10"/>
      <c r="AO362" s="10"/>
      <c r="AP362" s="10"/>
      <c r="AQ362" s="10"/>
    </row>
    <row r="363" spans="1:43" s="11" customFormat="1" ht="12.75">
      <c r="A363" s="10"/>
      <c r="G363" s="12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  <c r="AA363" s="10"/>
      <c r="AB363" s="10"/>
      <c r="AC363" s="10"/>
      <c r="AD363" s="10"/>
      <c r="AE363" s="10"/>
      <c r="AF363" s="10"/>
      <c r="AG363" s="10"/>
      <c r="AH363" s="10"/>
      <c r="AI363" s="10"/>
      <c r="AJ363" s="10"/>
      <c r="AK363" s="10"/>
      <c r="AL363" s="10"/>
      <c r="AM363" s="10"/>
      <c r="AN363" s="10"/>
      <c r="AO363" s="10"/>
      <c r="AP363" s="10"/>
      <c r="AQ363" s="10"/>
    </row>
    <row r="364" spans="1:43" s="11" customFormat="1" ht="12.75">
      <c r="A364" s="10"/>
      <c r="G364" s="12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  <c r="AA364" s="10"/>
      <c r="AB364" s="10"/>
      <c r="AC364" s="10"/>
      <c r="AD364" s="10"/>
      <c r="AE364" s="10"/>
      <c r="AF364" s="10"/>
      <c r="AG364" s="10"/>
      <c r="AH364" s="10"/>
      <c r="AI364" s="10"/>
      <c r="AJ364" s="10"/>
      <c r="AK364" s="10"/>
      <c r="AL364" s="10"/>
      <c r="AM364" s="10"/>
      <c r="AN364" s="10"/>
      <c r="AO364" s="10"/>
      <c r="AP364" s="10"/>
      <c r="AQ364" s="10"/>
    </row>
    <row r="365" spans="1:43" s="11" customFormat="1" ht="12.75">
      <c r="A365" s="10"/>
      <c r="G365" s="12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  <c r="AA365" s="10"/>
      <c r="AB365" s="10"/>
      <c r="AC365" s="10"/>
      <c r="AD365" s="10"/>
      <c r="AE365" s="10"/>
      <c r="AF365" s="10"/>
      <c r="AG365" s="10"/>
      <c r="AH365" s="10"/>
      <c r="AI365" s="10"/>
      <c r="AJ365" s="10"/>
      <c r="AK365" s="10"/>
      <c r="AL365" s="10"/>
      <c r="AM365" s="10"/>
      <c r="AN365" s="10"/>
      <c r="AO365" s="10"/>
      <c r="AP365" s="10"/>
      <c r="AQ365" s="10"/>
    </row>
    <row r="366" spans="1:43" s="11" customFormat="1" ht="12.75">
      <c r="A366" s="10"/>
      <c r="G366" s="12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  <c r="AA366" s="10"/>
      <c r="AB366" s="10"/>
      <c r="AC366" s="10"/>
      <c r="AD366" s="10"/>
      <c r="AE366" s="10"/>
      <c r="AF366" s="10"/>
      <c r="AG366" s="10"/>
      <c r="AH366" s="10"/>
      <c r="AI366" s="10"/>
      <c r="AJ366" s="10"/>
      <c r="AK366" s="10"/>
      <c r="AL366" s="10"/>
      <c r="AM366" s="10"/>
      <c r="AN366" s="10"/>
      <c r="AO366" s="10"/>
      <c r="AP366" s="10"/>
      <c r="AQ366" s="10"/>
    </row>
    <row r="367" spans="1:43" s="11" customFormat="1" ht="12.75">
      <c r="A367" s="10"/>
      <c r="G367" s="12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  <c r="AA367" s="10"/>
      <c r="AB367" s="10"/>
      <c r="AC367" s="10"/>
      <c r="AD367" s="10"/>
      <c r="AE367" s="10"/>
      <c r="AF367" s="10"/>
      <c r="AG367" s="10"/>
      <c r="AH367" s="10"/>
      <c r="AI367" s="10"/>
      <c r="AJ367" s="10"/>
      <c r="AK367" s="10"/>
      <c r="AL367" s="10"/>
      <c r="AM367" s="10"/>
      <c r="AN367" s="10"/>
      <c r="AO367" s="10"/>
      <c r="AP367" s="10"/>
      <c r="AQ367" s="10"/>
    </row>
    <row r="368" spans="1:43" s="11" customFormat="1" ht="12.75">
      <c r="A368" s="10"/>
      <c r="G368" s="12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  <c r="AA368" s="10"/>
      <c r="AB368" s="10"/>
      <c r="AC368" s="10"/>
      <c r="AD368" s="10"/>
      <c r="AE368" s="10"/>
      <c r="AF368" s="10"/>
      <c r="AG368" s="10"/>
      <c r="AH368" s="10"/>
      <c r="AI368" s="10"/>
      <c r="AJ368" s="10"/>
      <c r="AK368" s="10"/>
      <c r="AL368" s="10"/>
      <c r="AM368" s="10"/>
      <c r="AN368" s="10"/>
      <c r="AO368" s="10"/>
      <c r="AP368" s="10"/>
      <c r="AQ368" s="10"/>
    </row>
    <row r="369" spans="1:43" s="11" customFormat="1" ht="12.75">
      <c r="A369" s="10"/>
      <c r="G369" s="12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  <c r="AA369" s="10"/>
      <c r="AB369" s="10"/>
      <c r="AC369" s="10"/>
      <c r="AD369" s="10"/>
      <c r="AE369" s="10"/>
      <c r="AF369" s="10"/>
      <c r="AG369" s="10"/>
      <c r="AH369" s="10"/>
      <c r="AI369" s="10"/>
      <c r="AJ369" s="10"/>
      <c r="AK369" s="10"/>
      <c r="AL369" s="10"/>
      <c r="AM369" s="10"/>
      <c r="AN369" s="10"/>
      <c r="AO369" s="10"/>
      <c r="AP369" s="10"/>
      <c r="AQ369" s="10"/>
    </row>
    <row r="370" spans="1:43" s="11" customFormat="1" ht="12.75">
      <c r="A370" s="10"/>
      <c r="G370" s="12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  <c r="AA370" s="10"/>
      <c r="AB370" s="10"/>
      <c r="AC370" s="10"/>
      <c r="AD370" s="10"/>
      <c r="AE370" s="10"/>
      <c r="AF370" s="10"/>
      <c r="AG370" s="10"/>
      <c r="AH370" s="10"/>
      <c r="AI370" s="10"/>
      <c r="AJ370" s="10"/>
      <c r="AK370" s="10"/>
      <c r="AL370" s="10"/>
      <c r="AM370" s="10"/>
      <c r="AN370" s="10"/>
      <c r="AO370" s="10"/>
      <c r="AP370" s="10"/>
      <c r="AQ370" s="10"/>
    </row>
    <row r="371" spans="1:43" s="11" customFormat="1" ht="12.75">
      <c r="A371" s="10"/>
      <c r="G371" s="12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  <c r="AA371" s="10"/>
      <c r="AB371" s="10"/>
      <c r="AC371" s="10"/>
      <c r="AD371" s="10"/>
      <c r="AE371" s="10"/>
      <c r="AF371" s="10"/>
      <c r="AG371" s="10"/>
      <c r="AH371" s="10"/>
      <c r="AI371" s="10"/>
      <c r="AJ371" s="10"/>
      <c r="AK371" s="10"/>
      <c r="AL371" s="10"/>
      <c r="AM371" s="10"/>
      <c r="AN371" s="10"/>
      <c r="AO371" s="10"/>
      <c r="AP371" s="10"/>
      <c r="AQ371" s="10"/>
    </row>
    <row r="372" spans="1:43" s="11" customFormat="1" ht="12.75">
      <c r="A372" s="10"/>
      <c r="G372" s="12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  <c r="AA372" s="10"/>
      <c r="AB372" s="10"/>
      <c r="AC372" s="10"/>
      <c r="AD372" s="10"/>
      <c r="AE372" s="10"/>
      <c r="AF372" s="10"/>
      <c r="AG372" s="10"/>
      <c r="AH372" s="10"/>
      <c r="AI372" s="10"/>
      <c r="AJ372" s="10"/>
      <c r="AK372" s="10"/>
      <c r="AL372" s="10"/>
      <c r="AM372" s="10"/>
      <c r="AN372" s="10"/>
      <c r="AO372" s="10"/>
      <c r="AP372" s="10"/>
      <c r="AQ372" s="10"/>
    </row>
    <row r="373" spans="1:43" s="11" customFormat="1" ht="12.75">
      <c r="A373" s="10"/>
      <c r="G373" s="12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  <c r="AA373" s="10"/>
      <c r="AB373" s="10"/>
      <c r="AC373" s="10"/>
      <c r="AD373" s="10"/>
      <c r="AE373" s="10"/>
      <c r="AF373" s="10"/>
      <c r="AG373" s="10"/>
      <c r="AH373" s="10"/>
      <c r="AI373" s="10"/>
      <c r="AJ373" s="10"/>
      <c r="AK373" s="10"/>
      <c r="AL373" s="10"/>
      <c r="AM373" s="10"/>
      <c r="AN373" s="10"/>
      <c r="AO373" s="10"/>
      <c r="AP373" s="10"/>
      <c r="AQ373" s="10"/>
    </row>
    <row r="374" spans="1:43" s="11" customFormat="1" ht="12.75">
      <c r="A374" s="10"/>
      <c r="G374" s="12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  <c r="AA374" s="10"/>
      <c r="AB374" s="10"/>
      <c r="AC374" s="10"/>
      <c r="AD374" s="10"/>
      <c r="AE374" s="10"/>
      <c r="AF374" s="10"/>
      <c r="AG374" s="10"/>
      <c r="AH374" s="10"/>
      <c r="AI374" s="10"/>
      <c r="AJ374" s="10"/>
      <c r="AK374" s="10"/>
      <c r="AL374" s="10"/>
      <c r="AM374" s="10"/>
      <c r="AN374" s="10"/>
      <c r="AO374" s="10"/>
      <c r="AP374" s="10"/>
      <c r="AQ374" s="10"/>
    </row>
    <row r="375" spans="1:43" s="11" customFormat="1" ht="12.75">
      <c r="A375" s="10"/>
      <c r="G375" s="12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  <c r="AA375" s="10"/>
      <c r="AB375" s="10"/>
      <c r="AC375" s="10"/>
      <c r="AD375" s="10"/>
      <c r="AE375" s="10"/>
      <c r="AF375" s="10"/>
      <c r="AG375" s="10"/>
      <c r="AH375" s="10"/>
      <c r="AI375" s="10"/>
      <c r="AJ375" s="10"/>
      <c r="AK375" s="10"/>
      <c r="AL375" s="10"/>
      <c r="AM375" s="10"/>
      <c r="AN375" s="10"/>
      <c r="AO375" s="10"/>
      <c r="AP375" s="10"/>
      <c r="AQ375" s="10"/>
    </row>
    <row r="376" spans="1:43" s="11" customFormat="1" ht="12.75">
      <c r="A376" s="10"/>
      <c r="G376" s="12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  <c r="AA376" s="10"/>
      <c r="AB376" s="10"/>
      <c r="AC376" s="10"/>
      <c r="AD376" s="10"/>
      <c r="AE376" s="10"/>
      <c r="AF376" s="10"/>
      <c r="AG376" s="10"/>
      <c r="AH376" s="10"/>
      <c r="AI376" s="10"/>
      <c r="AJ376" s="10"/>
      <c r="AK376" s="10"/>
      <c r="AL376" s="10"/>
      <c r="AM376" s="10"/>
      <c r="AN376" s="10"/>
      <c r="AO376" s="10"/>
      <c r="AP376" s="10"/>
      <c r="AQ376" s="10"/>
    </row>
    <row r="377" spans="1:43" s="11" customFormat="1" ht="12.75">
      <c r="A377" s="10"/>
      <c r="G377" s="12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  <c r="AA377" s="10"/>
      <c r="AB377" s="10"/>
      <c r="AC377" s="10"/>
      <c r="AD377" s="10"/>
      <c r="AE377" s="10"/>
      <c r="AF377" s="10"/>
      <c r="AG377" s="10"/>
      <c r="AH377" s="10"/>
      <c r="AI377" s="10"/>
      <c r="AJ377" s="10"/>
      <c r="AK377" s="10"/>
      <c r="AL377" s="10"/>
      <c r="AM377" s="10"/>
      <c r="AN377" s="10"/>
      <c r="AO377" s="10"/>
      <c r="AP377" s="10"/>
      <c r="AQ377" s="10"/>
    </row>
    <row r="378" spans="1:43" s="11" customFormat="1" ht="12.75">
      <c r="A378" s="10"/>
      <c r="G378" s="12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  <c r="AA378" s="10"/>
      <c r="AB378" s="10"/>
      <c r="AC378" s="10"/>
      <c r="AD378" s="10"/>
      <c r="AE378" s="10"/>
      <c r="AF378" s="10"/>
      <c r="AG378" s="10"/>
      <c r="AH378" s="10"/>
      <c r="AI378" s="10"/>
      <c r="AJ378" s="10"/>
      <c r="AK378" s="10"/>
      <c r="AL378" s="10"/>
      <c r="AM378" s="10"/>
      <c r="AN378" s="10"/>
      <c r="AO378" s="10"/>
      <c r="AP378" s="10"/>
      <c r="AQ378" s="10"/>
    </row>
    <row r="379" spans="1:43" s="11" customFormat="1" ht="12.75">
      <c r="A379" s="10"/>
      <c r="G379" s="12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  <c r="AA379" s="10"/>
      <c r="AB379" s="10"/>
      <c r="AC379" s="10"/>
      <c r="AD379" s="10"/>
      <c r="AE379" s="10"/>
      <c r="AF379" s="10"/>
      <c r="AG379" s="10"/>
      <c r="AH379" s="10"/>
      <c r="AI379" s="10"/>
      <c r="AJ379" s="10"/>
      <c r="AK379" s="10"/>
      <c r="AL379" s="10"/>
      <c r="AM379" s="10"/>
      <c r="AN379" s="10"/>
      <c r="AO379" s="10"/>
      <c r="AP379" s="10"/>
      <c r="AQ379" s="10"/>
    </row>
    <row r="380" spans="1:43" s="11" customFormat="1" ht="12.75">
      <c r="A380" s="10"/>
      <c r="G380" s="12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  <c r="AA380" s="10"/>
      <c r="AB380" s="10"/>
      <c r="AC380" s="10"/>
      <c r="AD380" s="10"/>
      <c r="AE380" s="10"/>
      <c r="AF380" s="10"/>
      <c r="AG380" s="10"/>
      <c r="AH380" s="10"/>
      <c r="AI380" s="10"/>
      <c r="AJ380" s="10"/>
      <c r="AK380" s="10"/>
      <c r="AL380" s="10"/>
      <c r="AM380" s="10"/>
      <c r="AN380" s="10"/>
      <c r="AO380" s="10"/>
      <c r="AP380" s="10"/>
      <c r="AQ380" s="10"/>
    </row>
    <row r="381" spans="1:43" s="11" customFormat="1" ht="12.75">
      <c r="A381" s="10"/>
      <c r="G381" s="12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  <c r="AA381" s="10"/>
      <c r="AB381" s="10"/>
      <c r="AC381" s="10"/>
      <c r="AD381" s="10"/>
      <c r="AE381" s="10"/>
      <c r="AF381" s="10"/>
      <c r="AG381" s="10"/>
      <c r="AH381" s="10"/>
      <c r="AI381" s="10"/>
      <c r="AJ381" s="10"/>
      <c r="AK381" s="10"/>
      <c r="AL381" s="10"/>
      <c r="AM381" s="10"/>
      <c r="AN381" s="10"/>
      <c r="AO381" s="10"/>
      <c r="AP381" s="10"/>
      <c r="AQ381" s="10"/>
    </row>
    <row r="382" spans="1:43" s="11" customFormat="1" ht="12.75">
      <c r="A382" s="10"/>
      <c r="G382" s="12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  <c r="AA382" s="10"/>
      <c r="AB382" s="10"/>
      <c r="AC382" s="10"/>
      <c r="AD382" s="10"/>
      <c r="AE382" s="10"/>
      <c r="AF382" s="10"/>
      <c r="AG382" s="10"/>
      <c r="AH382" s="10"/>
      <c r="AI382" s="10"/>
      <c r="AJ382" s="10"/>
      <c r="AK382" s="10"/>
      <c r="AL382" s="10"/>
      <c r="AM382" s="10"/>
      <c r="AN382" s="10"/>
      <c r="AO382" s="10"/>
      <c r="AP382" s="10"/>
      <c r="AQ382" s="10"/>
    </row>
    <row r="383" spans="1:43" s="11" customFormat="1" ht="12.75">
      <c r="A383" s="10"/>
      <c r="G383" s="12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  <c r="AA383" s="10"/>
      <c r="AB383" s="10"/>
      <c r="AC383" s="10"/>
      <c r="AD383" s="10"/>
      <c r="AE383" s="10"/>
      <c r="AF383" s="10"/>
      <c r="AG383" s="10"/>
      <c r="AH383" s="10"/>
      <c r="AI383" s="10"/>
      <c r="AJ383" s="10"/>
      <c r="AK383" s="10"/>
      <c r="AL383" s="10"/>
      <c r="AM383" s="10"/>
      <c r="AN383" s="10"/>
      <c r="AO383" s="10"/>
      <c r="AP383" s="10"/>
      <c r="AQ383" s="10"/>
    </row>
    <row r="384" spans="1:43" s="11" customFormat="1" ht="12.75">
      <c r="A384" s="10"/>
      <c r="G384" s="12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  <c r="AA384" s="10"/>
      <c r="AB384" s="10"/>
      <c r="AC384" s="10"/>
      <c r="AD384" s="10"/>
      <c r="AE384" s="10"/>
      <c r="AF384" s="10"/>
      <c r="AG384" s="10"/>
      <c r="AH384" s="10"/>
      <c r="AI384" s="10"/>
      <c r="AJ384" s="10"/>
      <c r="AK384" s="10"/>
      <c r="AL384" s="10"/>
      <c r="AM384" s="10"/>
      <c r="AN384" s="10"/>
      <c r="AO384" s="10"/>
      <c r="AP384" s="10"/>
      <c r="AQ384" s="10"/>
    </row>
    <row r="385" spans="1:43" s="11" customFormat="1" ht="12.75">
      <c r="A385" s="10"/>
      <c r="G385" s="12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  <c r="AA385" s="10"/>
      <c r="AB385" s="10"/>
      <c r="AC385" s="10"/>
      <c r="AD385" s="10"/>
      <c r="AE385" s="10"/>
      <c r="AF385" s="10"/>
      <c r="AG385" s="10"/>
      <c r="AH385" s="10"/>
      <c r="AI385" s="10"/>
      <c r="AJ385" s="10"/>
      <c r="AK385" s="10"/>
      <c r="AL385" s="10"/>
      <c r="AM385" s="10"/>
      <c r="AN385" s="10"/>
      <c r="AO385" s="10"/>
      <c r="AP385" s="10"/>
      <c r="AQ385" s="10"/>
    </row>
    <row r="386" spans="1:43" s="11" customFormat="1" ht="12.75">
      <c r="A386" s="10"/>
      <c r="G386" s="12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  <c r="AA386" s="10"/>
      <c r="AB386" s="10"/>
      <c r="AC386" s="10"/>
      <c r="AD386" s="10"/>
      <c r="AE386" s="10"/>
      <c r="AF386" s="10"/>
      <c r="AG386" s="10"/>
      <c r="AH386" s="10"/>
      <c r="AI386" s="10"/>
      <c r="AJ386" s="10"/>
      <c r="AK386" s="10"/>
      <c r="AL386" s="10"/>
      <c r="AM386" s="10"/>
      <c r="AN386" s="10"/>
      <c r="AO386" s="10"/>
      <c r="AP386" s="10"/>
      <c r="AQ386" s="10"/>
    </row>
    <row r="387" spans="1:43" s="11" customFormat="1" ht="12.75">
      <c r="A387" s="10"/>
      <c r="G387" s="12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  <c r="AA387" s="10"/>
      <c r="AB387" s="10"/>
      <c r="AC387" s="10"/>
      <c r="AD387" s="10"/>
      <c r="AE387" s="10"/>
      <c r="AF387" s="10"/>
      <c r="AG387" s="10"/>
      <c r="AH387" s="10"/>
      <c r="AI387" s="10"/>
      <c r="AJ387" s="10"/>
      <c r="AK387" s="10"/>
      <c r="AL387" s="10"/>
      <c r="AM387" s="10"/>
      <c r="AN387" s="10"/>
      <c r="AO387" s="10"/>
      <c r="AP387" s="10"/>
      <c r="AQ387" s="10"/>
    </row>
    <row r="388" spans="1:43" s="11" customFormat="1" ht="12.75">
      <c r="A388" s="10"/>
      <c r="G388" s="12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  <c r="AA388" s="10"/>
      <c r="AB388" s="10"/>
      <c r="AC388" s="10"/>
      <c r="AD388" s="10"/>
      <c r="AE388" s="10"/>
      <c r="AF388" s="10"/>
      <c r="AG388" s="10"/>
      <c r="AH388" s="10"/>
      <c r="AI388" s="10"/>
      <c r="AJ388" s="10"/>
      <c r="AK388" s="10"/>
      <c r="AL388" s="10"/>
      <c r="AM388" s="10"/>
      <c r="AN388" s="10"/>
      <c r="AO388" s="10"/>
      <c r="AP388" s="10"/>
      <c r="AQ388" s="10"/>
    </row>
    <row r="389" spans="1:43" s="11" customFormat="1" ht="12.75">
      <c r="A389" s="10"/>
      <c r="G389" s="12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  <c r="AA389" s="10"/>
      <c r="AB389" s="10"/>
      <c r="AC389" s="10"/>
      <c r="AD389" s="10"/>
      <c r="AE389" s="10"/>
      <c r="AF389" s="10"/>
      <c r="AG389" s="10"/>
      <c r="AH389" s="10"/>
      <c r="AI389" s="10"/>
      <c r="AJ389" s="10"/>
      <c r="AK389" s="10"/>
      <c r="AL389" s="10"/>
      <c r="AM389" s="10"/>
      <c r="AN389" s="10"/>
      <c r="AO389" s="10"/>
      <c r="AP389" s="10"/>
      <c r="AQ389" s="10"/>
    </row>
    <row r="390" spans="1:43" s="11" customFormat="1" ht="12.75">
      <c r="A390" s="10"/>
      <c r="G390" s="12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  <c r="AA390" s="10"/>
      <c r="AB390" s="10"/>
      <c r="AC390" s="10"/>
      <c r="AD390" s="10"/>
      <c r="AE390" s="10"/>
      <c r="AF390" s="10"/>
      <c r="AG390" s="10"/>
      <c r="AH390" s="10"/>
      <c r="AI390" s="10"/>
      <c r="AJ390" s="10"/>
      <c r="AK390" s="10"/>
      <c r="AL390" s="10"/>
      <c r="AM390" s="10"/>
      <c r="AN390" s="10"/>
      <c r="AO390" s="10"/>
      <c r="AP390" s="10"/>
      <c r="AQ390" s="10"/>
    </row>
    <row r="391" spans="1:43" s="11" customFormat="1" ht="12.75">
      <c r="A391" s="10"/>
      <c r="G391" s="12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  <c r="AA391" s="10"/>
      <c r="AB391" s="10"/>
      <c r="AC391" s="10"/>
      <c r="AD391" s="10"/>
      <c r="AE391" s="10"/>
      <c r="AF391" s="10"/>
      <c r="AG391" s="10"/>
      <c r="AH391" s="10"/>
      <c r="AI391" s="10"/>
      <c r="AJ391" s="10"/>
      <c r="AK391" s="10"/>
      <c r="AL391" s="10"/>
      <c r="AM391" s="10"/>
      <c r="AN391" s="10"/>
      <c r="AO391" s="10"/>
      <c r="AP391" s="10"/>
      <c r="AQ391" s="10"/>
    </row>
    <row r="392" spans="1:43" s="11" customFormat="1" ht="12.75">
      <c r="A392" s="10"/>
      <c r="G392" s="12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  <c r="AA392" s="10"/>
      <c r="AB392" s="10"/>
      <c r="AC392" s="10"/>
      <c r="AD392" s="10"/>
      <c r="AE392" s="10"/>
      <c r="AF392" s="10"/>
      <c r="AG392" s="10"/>
      <c r="AH392" s="10"/>
      <c r="AI392" s="10"/>
      <c r="AJ392" s="10"/>
      <c r="AK392" s="10"/>
      <c r="AL392" s="10"/>
      <c r="AM392" s="10"/>
      <c r="AN392" s="10"/>
      <c r="AO392" s="10"/>
      <c r="AP392" s="10"/>
      <c r="AQ392" s="10"/>
    </row>
    <row r="393" spans="1:43" s="11" customFormat="1" ht="12.75">
      <c r="A393" s="10"/>
      <c r="G393" s="12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  <c r="AA393" s="10"/>
      <c r="AB393" s="10"/>
      <c r="AC393" s="10"/>
      <c r="AD393" s="10"/>
      <c r="AE393" s="10"/>
      <c r="AF393" s="10"/>
      <c r="AG393" s="10"/>
      <c r="AH393" s="10"/>
      <c r="AI393" s="10"/>
      <c r="AJ393" s="10"/>
      <c r="AK393" s="10"/>
      <c r="AL393" s="10"/>
      <c r="AM393" s="10"/>
      <c r="AN393" s="10"/>
      <c r="AO393" s="10"/>
      <c r="AP393" s="10"/>
      <c r="AQ393" s="10"/>
    </row>
    <row r="394" spans="1:43" s="11" customFormat="1" ht="12.75">
      <c r="A394" s="10"/>
      <c r="G394" s="12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  <c r="AA394" s="10"/>
      <c r="AB394" s="10"/>
      <c r="AC394" s="10"/>
      <c r="AD394" s="10"/>
      <c r="AE394" s="10"/>
      <c r="AF394" s="10"/>
      <c r="AG394" s="10"/>
      <c r="AH394" s="10"/>
      <c r="AI394" s="10"/>
      <c r="AJ394" s="10"/>
      <c r="AK394" s="10"/>
      <c r="AL394" s="10"/>
      <c r="AM394" s="10"/>
      <c r="AN394" s="10"/>
      <c r="AO394" s="10"/>
      <c r="AP394" s="10"/>
      <c r="AQ394" s="10"/>
    </row>
    <row r="395" spans="1:43" s="11" customFormat="1" ht="12.75">
      <c r="A395" s="10"/>
      <c r="G395" s="12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  <c r="AA395" s="10"/>
      <c r="AB395" s="10"/>
      <c r="AC395" s="10"/>
      <c r="AD395" s="10"/>
      <c r="AE395" s="10"/>
      <c r="AF395" s="10"/>
      <c r="AG395" s="10"/>
      <c r="AH395" s="10"/>
      <c r="AI395" s="10"/>
      <c r="AJ395" s="10"/>
      <c r="AK395" s="10"/>
      <c r="AL395" s="10"/>
      <c r="AM395" s="10"/>
      <c r="AN395" s="10"/>
      <c r="AO395" s="10"/>
      <c r="AP395" s="10"/>
      <c r="AQ395" s="10"/>
    </row>
    <row r="396" spans="1:43" s="11" customFormat="1" ht="12.75">
      <c r="A396" s="10"/>
      <c r="G396" s="12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  <c r="AA396" s="10"/>
      <c r="AB396" s="10"/>
      <c r="AC396" s="10"/>
      <c r="AD396" s="10"/>
      <c r="AE396" s="10"/>
      <c r="AF396" s="10"/>
      <c r="AG396" s="10"/>
      <c r="AH396" s="10"/>
      <c r="AI396" s="10"/>
      <c r="AJ396" s="10"/>
      <c r="AK396" s="10"/>
      <c r="AL396" s="10"/>
      <c r="AM396" s="10"/>
      <c r="AN396" s="10"/>
      <c r="AO396" s="10"/>
      <c r="AP396" s="10"/>
      <c r="AQ396" s="10"/>
    </row>
    <row r="397" spans="1:43" s="11" customFormat="1" ht="12.75">
      <c r="A397" s="10"/>
      <c r="G397" s="12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  <c r="AA397" s="10"/>
      <c r="AB397" s="10"/>
      <c r="AC397" s="10"/>
      <c r="AD397" s="10"/>
      <c r="AE397" s="10"/>
      <c r="AF397" s="10"/>
      <c r="AG397" s="10"/>
      <c r="AH397" s="10"/>
      <c r="AI397" s="10"/>
      <c r="AJ397" s="10"/>
      <c r="AK397" s="10"/>
      <c r="AL397" s="10"/>
      <c r="AM397" s="10"/>
      <c r="AN397" s="10"/>
      <c r="AO397" s="10"/>
      <c r="AP397" s="10"/>
      <c r="AQ397" s="10"/>
    </row>
    <row r="398" spans="1:43" s="11" customFormat="1" ht="12.75">
      <c r="A398" s="10"/>
      <c r="G398" s="12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  <c r="AA398" s="10"/>
      <c r="AB398" s="10"/>
      <c r="AC398" s="10"/>
      <c r="AD398" s="10"/>
      <c r="AE398" s="10"/>
      <c r="AF398" s="10"/>
      <c r="AG398" s="10"/>
      <c r="AH398" s="10"/>
      <c r="AI398" s="10"/>
      <c r="AJ398" s="10"/>
      <c r="AK398" s="10"/>
      <c r="AL398" s="10"/>
      <c r="AM398" s="10"/>
      <c r="AN398" s="10"/>
      <c r="AO398" s="10"/>
      <c r="AP398" s="10"/>
      <c r="AQ398" s="10"/>
    </row>
    <row r="399" spans="1:43" s="11" customFormat="1" ht="12.75">
      <c r="A399" s="10"/>
      <c r="G399" s="12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  <c r="AA399" s="10"/>
      <c r="AB399" s="10"/>
      <c r="AC399" s="10"/>
      <c r="AD399" s="10"/>
      <c r="AE399" s="10"/>
      <c r="AF399" s="10"/>
      <c r="AG399" s="10"/>
      <c r="AH399" s="10"/>
      <c r="AI399" s="10"/>
      <c r="AJ399" s="10"/>
      <c r="AK399" s="10"/>
      <c r="AL399" s="10"/>
      <c r="AM399" s="10"/>
      <c r="AN399" s="10"/>
      <c r="AO399" s="10"/>
      <c r="AP399" s="10"/>
      <c r="AQ399" s="10"/>
    </row>
    <row r="400" spans="1:43" s="11" customFormat="1" ht="12.75">
      <c r="A400" s="10"/>
      <c r="G400" s="12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  <c r="AA400" s="10"/>
      <c r="AB400" s="10"/>
      <c r="AC400" s="10"/>
      <c r="AD400" s="10"/>
      <c r="AE400" s="10"/>
      <c r="AF400" s="10"/>
      <c r="AG400" s="10"/>
      <c r="AH400" s="10"/>
      <c r="AI400" s="10"/>
      <c r="AJ400" s="10"/>
      <c r="AK400" s="10"/>
      <c r="AL400" s="10"/>
      <c r="AM400" s="10"/>
      <c r="AN400" s="10"/>
      <c r="AO400" s="10"/>
      <c r="AP400" s="10"/>
      <c r="AQ400" s="10"/>
    </row>
    <row r="401" spans="1:43" s="11" customFormat="1" ht="12.75">
      <c r="A401" s="10"/>
      <c r="G401" s="12"/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  <c r="AA401" s="10"/>
      <c r="AB401" s="10"/>
      <c r="AC401" s="10"/>
      <c r="AD401" s="10"/>
      <c r="AE401" s="10"/>
      <c r="AF401" s="10"/>
      <c r="AG401" s="10"/>
      <c r="AH401" s="10"/>
      <c r="AI401" s="10"/>
      <c r="AJ401" s="10"/>
      <c r="AK401" s="10"/>
      <c r="AL401" s="10"/>
      <c r="AM401" s="10"/>
      <c r="AN401" s="10"/>
      <c r="AO401" s="10"/>
      <c r="AP401" s="10"/>
      <c r="AQ401" s="10"/>
    </row>
    <row r="402" spans="1:43" s="11" customFormat="1" ht="12.75">
      <c r="A402" s="10"/>
      <c r="G402" s="12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  <c r="AA402" s="10"/>
      <c r="AB402" s="10"/>
      <c r="AC402" s="10"/>
      <c r="AD402" s="10"/>
      <c r="AE402" s="10"/>
      <c r="AF402" s="10"/>
      <c r="AG402" s="10"/>
      <c r="AH402" s="10"/>
      <c r="AI402" s="10"/>
      <c r="AJ402" s="10"/>
      <c r="AK402" s="10"/>
      <c r="AL402" s="10"/>
      <c r="AM402" s="10"/>
      <c r="AN402" s="10"/>
      <c r="AO402" s="10"/>
      <c r="AP402" s="10"/>
      <c r="AQ402" s="10"/>
    </row>
    <row r="403" spans="1:43" s="11" customFormat="1" ht="12.75">
      <c r="A403" s="10"/>
      <c r="G403" s="12"/>
      <c r="J403" s="10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  <c r="AA403" s="10"/>
      <c r="AB403" s="10"/>
      <c r="AC403" s="10"/>
      <c r="AD403" s="10"/>
      <c r="AE403" s="10"/>
      <c r="AF403" s="10"/>
      <c r="AG403" s="10"/>
      <c r="AH403" s="10"/>
      <c r="AI403" s="10"/>
      <c r="AJ403" s="10"/>
      <c r="AK403" s="10"/>
      <c r="AL403" s="10"/>
      <c r="AM403" s="10"/>
      <c r="AN403" s="10"/>
      <c r="AO403" s="10"/>
      <c r="AP403" s="10"/>
      <c r="AQ403" s="10"/>
    </row>
    <row r="404" spans="1:43" s="11" customFormat="1" ht="12.75">
      <c r="A404" s="10"/>
      <c r="G404" s="12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  <c r="AA404" s="10"/>
      <c r="AB404" s="10"/>
      <c r="AC404" s="10"/>
      <c r="AD404" s="10"/>
      <c r="AE404" s="10"/>
      <c r="AF404" s="10"/>
      <c r="AG404" s="10"/>
      <c r="AH404" s="10"/>
      <c r="AI404" s="10"/>
      <c r="AJ404" s="10"/>
      <c r="AK404" s="10"/>
      <c r="AL404" s="10"/>
      <c r="AM404" s="10"/>
      <c r="AN404" s="10"/>
      <c r="AO404" s="10"/>
      <c r="AP404" s="10"/>
      <c r="AQ404" s="10"/>
    </row>
    <row r="405" spans="1:43" s="11" customFormat="1" ht="12.75">
      <c r="A405" s="10"/>
      <c r="G405" s="12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  <c r="AA405" s="10"/>
      <c r="AB405" s="10"/>
      <c r="AC405" s="10"/>
      <c r="AD405" s="10"/>
      <c r="AE405" s="10"/>
      <c r="AF405" s="10"/>
      <c r="AG405" s="10"/>
      <c r="AH405" s="10"/>
      <c r="AI405" s="10"/>
      <c r="AJ405" s="10"/>
      <c r="AK405" s="10"/>
      <c r="AL405" s="10"/>
      <c r="AM405" s="10"/>
      <c r="AN405" s="10"/>
      <c r="AO405" s="10"/>
      <c r="AP405" s="10"/>
      <c r="AQ405" s="10"/>
    </row>
    <row r="406" spans="1:43" s="11" customFormat="1" ht="12.75">
      <c r="A406" s="10"/>
      <c r="G406" s="12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  <c r="AA406" s="10"/>
      <c r="AB406" s="10"/>
      <c r="AC406" s="10"/>
      <c r="AD406" s="10"/>
      <c r="AE406" s="10"/>
      <c r="AF406" s="10"/>
      <c r="AG406" s="10"/>
      <c r="AH406" s="10"/>
      <c r="AI406" s="10"/>
      <c r="AJ406" s="10"/>
      <c r="AK406" s="10"/>
      <c r="AL406" s="10"/>
      <c r="AM406" s="10"/>
      <c r="AN406" s="10"/>
      <c r="AO406" s="10"/>
      <c r="AP406" s="10"/>
      <c r="AQ406" s="10"/>
    </row>
    <row r="407" spans="1:43" s="11" customFormat="1" ht="12.75">
      <c r="A407" s="10"/>
      <c r="G407" s="12"/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  <c r="AA407" s="10"/>
      <c r="AB407" s="10"/>
      <c r="AC407" s="10"/>
      <c r="AD407" s="10"/>
      <c r="AE407" s="10"/>
      <c r="AF407" s="10"/>
      <c r="AG407" s="10"/>
      <c r="AH407" s="10"/>
      <c r="AI407" s="10"/>
      <c r="AJ407" s="10"/>
      <c r="AK407" s="10"/>
      <c r="AL407" s="10"/>
      <c r="AM407" s="10"/>
      <c r="AN407" s="10"/>
      <c r="AO407" s="10"/>
      <c r="AP407" s="10"/>
      <c r="AQ407" s="10"/>
    </row>
    <row r="408" spans="1:43" s="11" customFormat="1" ht="12.75">
      <c r="A408" s="10"/>
      <c r="G408" s="12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  <c r="AA408" s="10"/>
      <c r="AB408" s="10"/>
      <c r="AC408" s="10"/>
      <c r="AD408" s="10"/>
      <c r="AE408" s="10"/>
      <c r="AF408" s="10"/>
      <c r="AG408" s="10"/>
      <c r="AH408" s="10"/>
      <c r="AI408" s="10"/>
      <c r="AJ408" s="10"/>
      <c r="AK408" s="10"/>
      <c r="AL408" s="10"/>
      <c r="AM408" s="10"/>
      <c r="AN408" s="10"/>
      <c r="AO408" s="10"/>
      <c r="AP408" s="10"/>
      <c r="AQ408" s="10"/>
    </row>
    <row r="409" spans="1:43" s="11" customFormat="1" ht="12.75">
      <c r="A409" s="10"/>
      <c r="G409" s="12"/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  <c r="AA409" s="10"/>
      <c r="AB409" s="10"/>
      <c r="AC409" s="10"/>
      <c r="AD409" s="10"/>
      <c r="AE409" s="10"/>
      <c r="AF409" s="10"/>
      <c r="AG409" s="10"/>
      <c r="AH409" s="10"/>
      <c r="AI409" s="10"/>
      <c r="AJ409" s="10"/>
      <c r="AK409" s="10"/>
      <c r="AL409" s="10"/>
      <c r="AM409" s="10"/>
      <c r="AN409" s="10"/>
      <c r="AO409" s="10"/>
      <c r="AP409" s="10"/>
      <c r="AQ409" s="10"/>
    </row>
    <row r="410" spans="1:43" s="11" customFormat="1" ht="12.75">
      <c r="A410" s="10"/>
      <c r="G410" s="12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  <c r="AA410" s="10"/>
      <c r="AB410" s="10"/>
      <c r="AC410" s="10"/>
      <c r="AD410" s="10"/>
      <c r="AE410" s="10"/>
      <c r="AF410" s="10"/>
      <c r="AG410" s="10"/>
      <c r="AH410" s="10"/>
      <c r="AI410" s="10"/>
      <c r="AJ410" s="10"/>
      <c r="AK410" s="10"/>
      <c r="AL410" s="10"/>
      <c r="AM410" s="10"/>
      <c r="AN410" s="10"/>
      <c r="AO410" s="10"/>
      <c r="AP410" s="10"/>
      <c r="AQ410" s="10"/>
    </row>
    <row r="411" spans="1:43" s="11" customFormat="1" ht="12.75">
      <c r="A411" s="10"/>
      <c r="G411" s="12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  <c r="AA411" s="10"/>
      <c r="AB411" s="10"/>
      <c r="AC411" s="10"/>
      <c r="AD411" s="10"/>
      <c r="AE411" s="10"/>
      <c r="AF411" s="10"/>
      <c r="AG411" s="10"/>
      <c r="AH411" s="10"/>
      <c r="AI411" s="10"/>
      <c r="AJ411" s="10"/>
      <c r="AK411" s="10"/>
      <c r="AL411" s="10"/>
      <c r="AM411" s="10"/>
      <c r="AN411" s="10"/>
      <c r="AO411" s="10"/>
      <c r="AP411" s="10"/>
      <c r="AQ411" s="10"/>
    </row>
    <row r="412" spans="1:43" s="11" customFormat="1" ht="12.75">
      <c r="A412" s="10"/>
      <c r="G412" s="12"/>
      <c r="J412" s="10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  <c r="AA412" s="10"/>
      <c r="AB412" s="10"/>
      <c r="AC412" s="10"/>
      <c r="AD412" s="10"/>
      <c r="AE412" s="10"/>
      <c r="AF412" s="10"/>
      <c r="AG412" s="10"/>
      <c r="AH412" s="10"/>
      <c r="AI412" s="10"/>
      <c r="AJ412" s="10"/>
      <c r="AK412" s="10"/>
      <c r="AL412" s="10"/>
      <c r="AM412" s="10"/>
      <c r="AN412" s="10"/>
      <c r="AO412" s="10"/>
      <c r="AP412" s="10"/>
      <c r="AQ412" s="10"/>
    </row>
    <row r="413" spans="1:43" s="11" customFormat="1" ht="12.75">
      <c r="A413" s="10"/>
      <c r="G413" s="12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  <c r="AA413" s="10"/>
      <c r="AB413" s="10"/>
      <c r="AC413" s="10"/>
      <c r="AD413" s="10"/>
      <c r="AE413" s="10"/>
      <c r="AF413" s="10"/>
      <c r="AG413" s="10"/>
      <c r="AH413" s="10"/>
      <c r="AI413" s="10"/>
      <c r="AJ413" s="10"/>
      <c r="AK413" s="10"/>
      <c r="AL413" s="10"/>
      <c r="AM413" s="10"/>
      <c r="AN413" s="10"/>
      <c r="AO413" s="10"/>
      <c r="AP413" s="10"/>
      <c r="AQ413" s="10"/>
    </row>
    <row r="414" spans="1:43" s="11" customFormat="1" ht="12.75">
      <c r="A414" s="10"/>
      <c r="G414" s="12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  <c r="AA414" s="10"/>
      <c r="AB414" s="10"/>
      <c r="AC414" s="10"/>
      <c r="AD414" s="10"/>
      <c r="AE414" s="10"/>
      <c r="AF414" s="10"/>
      <c r="AG414" s="10"/>
      <c r="AH414" s="10"/>
      <c r="AI414" s="10"/>
      <c r="AJ414" s="10"/>
      <c r="AK414" s="10"/>
      <c r="AL414" s="10"/>
      <c r="AM414" s="10"/>
      <c r="AN414" s="10"/>
      <c r="AO414" s="10"/>
      <c r="AP414" s="10"/>
      <c r="AQ414" s="10"/>
    </row>
    <row r="415" spans="1:43" s="11" customFormat="1" ht="12.75">
      <c r="A415" s="10"/>
      <c r="G415" s="12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  <c r="AA415" s="10"/>
      <c r="AB415" s="10"/>
      <c r="AC415" s="10"/>
      <c r="AD415" s="10"/>
      <c r="AE415" s="10"/>
      <c r="AF415" s="10"/>
      <c r="AG415" s="10"/>
      <c r="AH415" s="10"/>
      <c r="AI415" s="10"/>
      <c r="AJ415" s="10"/>
      <c r="AK415" s="10"/>
      <c r="AL415" s="10"/>
      <c r="AM415" s="10"/>
      <c r="AN415" s="10"/>
      <c r="AO415" s="10"/>
      <c r="AP415" s="10"/>
      <c r="AQ415" s="10"/>
    </row>
    <row r="416" spans="1:43" s="11" customFormat="1" ht="12.75">
      <c r="A416" s="10"/>
      <c r="G416" s="12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  <c r="AA416" s="10"/>
      <c r="AB416" s="10"/>
      <c r="AC416" s="10"/>
      <c r="AD416" s="10"/>
      <c r="AE416" s="10"/>
      <c r="AF416" s="10"/>
      <c r="AG416" s="10"/>
      <c r="AH416" s="10"/>
      <c r="AI416" s="10"/>
      <c r="AJ416" s="10"/>
      <c r="AK416" s="10"/>
      <c r="AL416" s="10"/>
      <c r="AM416" s="10"/>
      <c r="AN416" s="10"/>
      <c r="AO416" s="10"/>
      <c r="AP416" s="10"/>
      <c r="AQ416" s="10"/>
    </row>
    <row r="417" spans="1:43" s="11" customFormat="1" ht="12.75">
      <c r="A417" s="10"/>
      <c r="G417" s="12"/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  <c r="AA417" s="10"/>
      <c r="AB417" s="10"/>
      <c r="AC417" s="10"/>
      <c r="AD417" s="10"/>
      <c r="AE417" s="10"/>
      <c r="AF417" s="10"/>
      <c r="AG417" s="10"/>
      <c r="AH417" s="10"/>
      <c r="AI417" s="10"/>
      <c r="AJ417" s="10"/>
      <c r="AK417" s="10"/>
      <c r="AL417" s="10"/>
      <c r="AM417" s="10"/>
      <c r="AN417" s="10"/>
      <c r="AO417" s="10"/>
      <c r="AP417" s="10"/>
      <c r="AQ417" s="10"/>
    </row>
    <row r="418" spans="1:43" s="11" customFormat="1" ht="12.75">
      <c r="A418" s="10"/>
      <c r="G418" s="12"/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  <c r="AA418" s="10"/>
      <c r="AB418" s="10"/>
      <c r="AC418" s="10"/>
      <c r="AD418" s="10"/>
      <c r="AE418" s="10"/>
      <c r="AF418" s="10"/>
      <c r="AG418" s="10"/>
      <c r="AH418" s="10"/>
      <c r="AI418" s="10"/>
      <c r="AJ418" s="10"/>
      <c r="AK418" s="10"/>
      <c r="AL418" s="10"/>
      <c r="AM418" s="10"/>
      <c r="AN418" s="10"/>
      <c r="AO418" s="10"/>
      <c r="AP418" s="10"/>
      <c r="AQ418" s="10"/>
    </row>
    <row r="419" spans="1:43" s="11" customFormat="1" ht="12.75">
      <c r="A419" s="10"/>
      <c r="G419" s="12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  <c r="AA419" s="10"/>
      <c r="AB419" s="10"/>
      <c r="AC419" s="10"/>
      <c r="AD419" s="10"/>
      <c r="AE419" s="10"/>
      <c r="AF419" s="10"/>
      <c r="AG419" s="10"/>
      <c r="AH419" s="10"/>
      <c r="AI419" s="10"/>
      <c r="AJ419" s="10"/>
      <c r="AK419" s="10"/>
      <c r="AL419" s="10"/>
      <c r="AM419" s="10"/>
      <c r="AN419" s="10"/>
      <c r="AO419" s="10"/>
      <c r="AP419" s="10"/>
      <c r="AQ419" s="10"/>
    </row>
    <row r="420" spans="1:43" s="11" customFormat="1" ht="12.75">
      <c r="A420" s="10"/>
      <c r="G420" s="12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  <c r="AA420" s="10"/>
      <c r="AB420" s="10"/>
      <c r="AC420" s="10"/>
      <c r="AD420" s="10"/>
      <c r="AE420" s="10"/>
      <c r="AF420" s="10"/>
      <c r="AG420" s="10"/>
      <c r="AH420" s="10"/>
      <c r="AI420" s="10"/>
      <c r="AJ420" s="10"/>
      <c r="AK420" s="10"/>
      <c r="AL420" s="10"/>
      <c r="AM420" s="10"/>
      <c r="AN420" s="10"/>
      <c r="AO420" s="10"/>
      <c r="AP420" s="10"/>
      <c r="AQ420" s="10"/>
    </row>
    <row r="421" spans="1:43" s="11" customFormat="1" ht="12.75">
      <c r="A421" s="10"/>
      <c r="G421" s="12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  <c r="AA421" s="10"/>
      <c r="AB421" s="10"/>
      <c r="AC421" s="10"/>
      <c r="AD421" s="10"/>
      <c r="AE421" s="10"/>
      <c r="AF421" s="10"/>
      <c r="AG421" s="10"/>
      <c r="AH421" s="10"/>
      <c r="AI421" s="10"/>
      <c r="AJ421" s="10"/>
      <c r="AK421" s="10"/>
      <c r="AL421" s="10"/>
      <c r="AM421" s="10"/>
      <c r="AN421" s="10"/>
      <c r="AO421" s="10"/>
      <c r="AP421" s="10"/>
      <c r="AQ421" s="10"/>
    </row>
    <row r="422" spans="1:43" s="11" customFormat="1" ht="12.75">
      <c r="A422" s="10"/>
      <c r="G422" s="12"/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  <c r="AA422" s="10"/>
      <c r="AB422" s="10"/>
      <c r="AC422" s="10"/>
      <c r="AD422" s="10"/>
      <c r="AE422" s="10"/>
      <c r="AF422" s="10"/>
      <c r="AG422" s="10"/>
      <c r="AH422" s="10"/>
      <c r="AI422" s="10"/>
      <c r="AJ422" s="10"/>
      <c r="AK422" s="10"/>
      <c r="AL422" s="10"/>
      <c r="AM422" s="10"/>
      <c r="AN422" s="10"/>
      <c r="AO422" s="10"/>
      <c r="AP422" s="10"/>
      <c r="AQ422" s="10"/>
    </row>
    <row r="423" spans="1:43" s="11" customFormat="1" ht="12.75">
      <c r="A423" s="10"/>
      <c r="G423" s="12"/>
      <c r="J423" s="10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  <c r="AA423" s="10"/>
      <c r="AB423" s="10"/>
      <c r="AC423" s="10"/>
      <c r="AD423" s="10"/>
      <c r="AE423" s="10"/>
      <c r="AF423" s="10"/>
      <c r="AG423" s="10"/>
      <c r="AH423" s="10"/>
      <c r="AI423" s="10"/>
      <c r="AJ423" s="10"/>
      <c r="AK423" s="10"/>
      <c r="AL423" s="10"/>
      <c r="AM423" s="10"/>
      <c r="AN423" s="10"/>
      <c r="AO423" s="10"/>
      <c r="AP423" s="10"/>
      <c r="AQ423" s="10"/>
    </row>
    <row r="424" spans="1:43" s="11" customFormat="1" ht="12.75">
      <c r="A424" s="10"/>
      <c r="G424" s="12"/>
      <c r="J424" s="10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  <c r="AA424" s="10"/>
      <c r="AB424" s="10"/>
      <c r="AC424" s="10"/>
      <c r="AD424" s="10"/>
      <c r="AE424" s="10"/>
      <c r="AF424" s="10"/>
      <c r="AG424" s="10"/>
      <c r="AH424" s="10"/>
      <c r="AI424" s="10"/>
      <c r="AJ424" s="10"/>
      <c r="AK424" s="10"/>
      <c r="AL424" s="10"/>
      <c r="AM424" s="10"/>
      <c r="AN424" s="10"/>
      <c r="AO424" s="10"/>
      <c r="AP424" s="10"/>
      <c r="AQ424" s="10"/>
    </row>
    <row r="425" spans="1:43" s="11" customFormat="1" ht="12.75">
      <c r="A425" s="10"/>
      <c r="G425" s="12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  <c r="AA425" s="10"/>
      <c r="AB425" s="10"/>
      <c r="AC425" s="10"/>
      <c r="AD425" s="10"/>
      <c r="AE425" s="10"/>
      <c r="AF425" s="10"/>
      <c r="AG425" s="10"/>
      <c r="AH425" s="10"/>
      <c r="AI425" s="10"/>
      <c r="AJ425" s="10"/>
      <c r="AK425" s="10"/>
      <c r="AL425" s="10"/>
      <c r="AM425" s="10"/>
      <c r="AN425" s="10"/>
      <c r="AO425" s="10"/>
      <c r="AP425" s="10"/>
      <c r="AQ425" s="10"/>
    </row>
    <row r="426" spans="1:43" s="11" customFormat="1" ht="12.75">
      <c r="A426" s="10"/>
      <c r="G426" s="12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  <c r="AA426" s="10"/>
      <c r="AB426" s="10"/>
      <c r="AC426" s="10"/>
      <c r="AD426" s="10"/>
      <c r="AE426" s="10"/>
      <c r="AF426" s="10"/>
      <c r="AG426" s="10"/>
      <c r="AH426" s="10"/>
      <c r="AI426" s="10"/>
      <c r="AJ426" s="10"/>
      <c r="AK426" s="10"/>
      <c r="AL426" s="10"/>
      <c r="AM426" s="10"/>
      <c r="AN426" s="10"/>
      <c r="AO426" s="10"/>
      <c r="AP426" s="10"/>
      <c r="AQ426" s="10"/>
    </row>
    <row r="427" spans="1:43" s="11" customFormat="1" ht="12.75">
      <c r="A427" s="10"/>
      <c r="G427" s="12"/>
      <c r="J427" s="10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  <c r="AA427" s="10"/>
      <c r="AB427" s="10"/>
      <c r="AC427" s="10"/>
      <c r="AD427" s="10"/>
      <c r="AE427" s="10"/>
      <c r="AF427" s="10"/>
      <c r="AG427" s="10"/>
      <c r="AH427" s="10"/>
      <c r="AI427" s="10"/>
      <c r="AJ427" s="10"/>
      <c r="AK427" s="10"/>
      <c r="AL427" s="10"/>
      <c r="AM427" s="10"/>
      <c r="AN427" s="10"/>
      <c r="AO427" s="10"/>
      <c r="AP427" s="10"/>
      <c r="AQ427" s="10"/>
    </row>
    <row r="428" spans="1:43" s="11" customFormat="1" ht="12.75">
      <c r="A428" s="10"/>
      <c r="G428" s="12"/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  <c r="AA428" s="10"/>
      <c r="AB428" s="10"/>
      <c r="AC428" s="10"/>
      <c r="AD428" s="10"/>
      <c r="AE428" s="10"/>
      <c r="AF428" s="10"/>
      <c r="AG428" s="10"/>
      <c r="AH428" s="10"/>
      <c r="AI428" s="10"/>
      <c r="AJ428" s="10"/>
      <c r="AK428" s="10"/>
      <c r="AL428" s="10"/>
      <c r="AM428" s="10"/>
      <c r="AN428" s="10"/>
      <c r="AO428" s="10"/>
      <c r="AP428" s="10"/>
      <c r="AQ428" s="10"/>
    </row>
    <row r="429" spans="1:43" s="11" customFormat="1" ht="12.75">
      <c r="A429" s="10"/>
      <c r="G429" s="12"/>
      <c r="J429" s="10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  <c r="AA429" s="10"/>
      <c r="AB429" s="10"/>
      <c r="AC429" s="10"/>
      <c r="AD429" s="10"/>
      <c r="AE429" s="10"/>
      <c r="AF429" s="10"/>
      <c r="AG429" s="10"/>
      <c r="AH429" s="10"/>
      <c r="AI429" s="10"/>
      <c r="AJ429" s="10"/>
      <c r="AK429" s="10"/>
      <c r="AL429" s="10"/>
      <c r="AM429" s="10"/>
      <c r="AN429" s="10"/>
      <c r="AO429" s="10"/>
      <c r="AP429" s="10"/>
      <c r="AQ429" s="10"/>
    </row>
    <row r="430" spans="1:43" s="11" customFormat="1" ht="12.75">
      <c r="A430" s="10"/>
      <c r="G430" s="12"/>
      <c r="J430" s="10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  <c r="AA430" s="10"/>
      <c r="AB430" s="10"/>
      <c r="AC430" s="10"/>
      <c r="AD430" s="10"/>
      <c r="AE430" s="10"/>
      <c r="AF430" s="10"/>
      <c r="AG430" s="10"/>
      <c r="AH430" s="10"/>
      <c r="AI430" s="10"/>
      <c r="AJ430" s="10"/>
      <c r="AK430" s="10"/>
      <c r="AL430" s="10"/>
      <c r="AM430" s="10"/>
      <c r="AN430" s="10"/>
      <c r="AO430" s="10"/>
      <c r="AP430" s="10"/>
      <c r="AQ430" s="10"/>
    </row>
    <row r="431" spans="1:43" s="11" customFormat="1" ht="12.75">
      <c r="A431" s="10"/>
      <c r="G431" s="12"/>
      <c r="J431" s="10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  <c r="AA431" s="10"/>
      <c r="AB431" s="10"/>
      <c r="AC431" s="10"/>
      <c r="AD431" s="10"/>
      <c r="AE431" s="10"/>
      <c r="AF431" s="10"/>
      <c r="AG431" s="10"/>
      <c r="AH431" s="10"/>
      <c r="AI431" s="10"/>
      <c r="AJ431" s="10"/>
      <c r="AK431" s="10"/>
      <c r="AL431" s="10"/>
      <c r="AM431" s="10"/>
      <c r="AN431" s="10"/>
      <c r="AO431" s="10"/>
      <c r="AP431" s="10"/>
      <c r="AQ431" s="10"/>
    </row>
    <row r="432" spans="1:43" s="11" customFormat="1" ht="12.75">
      <c r="A432" s="10"/>
      <c r="G432" s="12"/>
      <c r="J432" s="10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  <c r="AA432" s="10"/>
      <c r="AB432" s="10"/>
      <c r="AC432" s="10"/>
      <c r="AD432" s="10"/>
      <c r="AE432" s="10"/>
      <c r="AF432" s="10"/>
      <c r="AG432" s="10"/>
      <c r="AH432" s="10"/>
      <c r="AI432" s="10"/>
      <c r="AJ432" s="10"/>
      <c r="AK432" s="10"/>
      <c r="AL432" s="10"/>
      <c r="AM432" s="10"/>
      <c r="AN432" s="10"/>
      <c r="AO432" s="10"/>
      <c r="AP432" s="10"/>
      <c r="AQ432" s="10"/>
    </row>
    <row r="433" spans="1:43" s="11" customFormat="1" ht="12.75">
      <c r="A433" s="10"/>
      <c r="G433" s="12"/>
      <c r="J433" s="10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  <c r="AA433" s="10"/>
      <c r="AB433" s="10"/>
      <c r="AC433" s="10"/>
      <c r="AD433" s="10"/>
      <c r="AE433" s="10"/>
      <c r="AF433" s="10"/>
      <c r="AG433" s="10"/>
      <c r="AH433" s="10"/>
      <c r="AI433" s="10"/>
      <c r="AJ433" s="10"/>
      <c r="AK433" s="10"/>
      <c r="AL433" s="10"/>
      <c r="AM433" s="10"/>
      <c r="AN433" s="10"/>
      <c r="AO433" s="10"/>
      <c r="AP433" s="10"/>
      <c r="AQ433" s="10"/>
    </row>
    <row r="434" spans="1:43" s="11" customFormat="1" ht="12.75">
      <c r="A434" s="10"/>
      <c r="G434" s="12"/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  <c r="AA434" s="10"/>
      <c r="AB434" s="10"/>
      <c r="AC434" s="10"/>
      <c r="AD434" s="10"/>
      <c r="AE434" s="10"/>
      <c r="AF434" s="10"/>
      <c r="AG434" s="10"/>
      <c r="AH434" s="10"/>
      <c r="AI434" s="10"/>
      <c r="AJ434" s="10"/>
      <c r="AK434" s="10"/>
      <c r="AL434" s="10"/>
      <c r="AM434" s="10"/>
      <c r="AN434" s="10"/>
      <c r="AO434" s="10"/>
      <c r="AP434" s="10"/>
      <c r="AQ434" s="10"/>
    </row>
    <row r="435" spans="1:43" s="11" customFormat="1" ht="12.75">
      <c r="A435" s="10"/>
      <c r="G435" s="12"/>
      <c r="J435" s="10"/>
      <c r="K435" s="10"/>
      <c r="L435" s="10"/>
      <c r="M435" s="10"/>
      <c r="N435" s="10"/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  <c r="AA435" s="10"/>
      <c r="AB435" s="10"/>
      <c r="AC435" s="10"/>
      <c r="AD435" s="10"/>
      <c r="AE435" s="10"/>
      <c r="AF435" s="10"/>
      <c r="AG435" s="10"/>
      <c r="AH435" s="10"/>
      <c r="AI435" s="10"/>
      <c r="AJ435" s="10"/>
      <c r="AK435" s="10"/>
      <c r="AL435" s="10"/>
      <c r="AM435" s="10"/>
      <c r="AN435" s="10"/>
      <c r="AO435" s="10"/>
      <c r="AP435" s="10"/>
      <c r="AQ435" s="10"/>
    </row>
    <row r="436" spans="1:43" s="11" customFormat="1" ht="12.75">
      <c r="A436" s="10"/>
      <c r="G436" s="12"/>
      <c r="J436" s="10"/>
      <c r="K436" s="10"/>
      <c r="L436" s="10"/>
      <c r="M436" s="10"/>
      <c r="N436" s="10"/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  <c r="AA436" s="10"/>
      <c r="AB436" s="10"/>
      <c r="AC436" s="10"/>
      <c r="AD436" s="10"/>
      <c r="AE436" s="10"/>
      <c r="AF436" s="10"/>
      <c r="AG436" s="10"/>
      <c r="AH436" s="10"/>
      <c r="AI436" s="10"/>
      <c r="AJ436" s="10"/>
      <c r="AK436" s="10"/>
      <c r="AL436" s="10"/>
      <c r="AM436" s="10"/>
      <c r="AN436" s="10"/>
      <c r="AO436" s="10"/>
      <c r="AP436" s="10"/>
      <c r="AQ436" s="10"/>
    </row>
    <row r="437" spans="1:43" s="11" customFormat="1" ht="12.75">
      <c r="A437" s="10"/>
      <c r="G437" s="12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  <c r="AA437" s="10"/>
      <c r="AB437" s="10"/>
      <c r="AC437" s="10"/>
      <c r="AD437" s="10"/>
      <c r="AE437" s="10"/>
      <c r="AF437" s="10"/>
      <c r="AG437" s="10"/>
      <c r="AH437" s="10"/>
      <c r="AI437" s="10"/>
      <c r="AJ437" s="10"/>
      <c r="AK437" s="10"/>
      <c r="AL437" s="10"/>
      <c r="AM437" s="10"/>
      <c r="AN437" s="10"/>
      <c r="AO437" s="10"/>
      <c r="AP437" s="10"/>
      <c r="AQ437" s="10"/>
    </row>
    <row r="438" spans="1:43" s="11" customFormat="1" ht="12.75">
      <c r="A438" s="10"/>
      <c r="G438" s="12"/>
      <c r="J438" s="10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  <c r="AA438" s="10"/>
      <c r="AB438" s="10"/>
      <c r="AC438" s="10"/>
      <c r="AD438" s="10"/>
      <c r="AE438" s="10"/>
      <c r="AF438" s="10"/>
      <c r="AG438" s="10"/>
      <c r="AH438" s="10"/>
      <c r="AI438" s="10"/>
      <c r="AJ438" s="10"/>
      <c r="AK438" s="10"/>
      <c r="AL438" s="10"/>
      <c r="AM438" s="10"/>
      <c r="AN438" s="10"/>
      <c r="AO438" s="10"/>
      <c r="AP438" s="10"/>
      <c r="AQ438" s="10"/>
    </row>
    <row r="439" spans="1:43" s="11" customFormat="1" ht="12.75">
      <c r="A439" s="10"/>
      <c r="G439" s="12"/>
      <c r="J439" s="10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  <c r="AA439" s="10"/>
      <c r="AB439" s="10"/>
      <c r="AC439" s="10"/>
      <c r="AD439" s="10"/>
      <c r="AE439" s="10"/>
      <c r="AF439" s="10"/>
      <c r="AG439" s="10"/>
      <c r="AH439" s="10"/>
      <c r="AI439" s="10"/>
      <c r="AJ439" s="10"/>
      <c r="AK439" s="10"/>
      <c r="AL439" s="10"/>
      <c r="AM439" s="10"/>
      <c r="AN439" s="10"/>
      <c r="AO439" s="10"/>
      <c r="AP439" s="10"/>
      <c r="AQ439" s="10"/>
    </row>
    <row r="440" spans="1:43" s="11" customFormat="1" ht="12.75">
      <c r="A440" s="10"/>
      <c r="G440" s="12"/>
      <c r="J440" s="10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  <c r="AA440" s="10"/>
      <c r="AB440" s="10"/>
      <c r="AC440" s="10"/>
      <c r="AD440" s="10"/>
      <c r="AE440" s="10"/>
      <c r="AF440" s="10"/>
      <c r="AG440" s="10"/>
      <c r="AH440" s="10"/>
      <c r="AI440" s="10"/>
      <c r="AJ440" s="10"/>
      <c r="AK440" s="10"/>
      <c r="AL440" s="10"/>
      <c r="AM440" s="10"/>
      <c r="AN440" s="10"/>
      <c r="AO440" s="10"/>
      <c r="AP440" s="10"/>
      <c r="AQ440" s="10"/>
    </row>
    <row r="441" spans="1:43" s="11" customFormat="1" ht="12.75">
      <c r="A441" s="10"/>
      <c r="G441" s="12"/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  <c r="AA441" s="10"/>
      <c r="AB441" s="10"/>
      <c r="AC441" s="10"/>
      <c r="AD441" s="10"/>
      <c r="AE441" s="10"/>
      <c r="AF441" s="10"/>
      <c r="AG441" s="10"/>
      <c r="AH441" s="10"/>
      <c r="AI441" s="10"/>
      <c r="AJ441" s="10"/>
      <c r="AK441" s="10"/>
      <c r="AL441" s="10"/>
      <c r="AM441" s="10"/>
      <c r="AN441" s="10"/>
      <c r="AO441" s="10"/>
      <c r="AP441" s="10"/>
      <c r="AQ441" s="10"/>
    </row>
    <row r="442" spans="1:43" s="11" customFormat="1" ht="12.75">
      <c r="A442" s="10"/>
      <c r="G442" s="12"/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  <c r="AA442" s="10"/>
      <c r="AB442" s="10"/>
      <c r="AC442" s="10"/>
      <c r="AD442" s="10"/>
      <c r="AE442" s="10"/>
      <c r="AF442" s="10"/>
      <c r="AG442" s="10"/>
      <c r="AH442" s="10"/>
      <c r="AI442" s="10"/>
      <c r="AJ442" s="10"/>
      <c r="AK442" s="10"/>
      <c r="AL442" s="10"/>
      <c r="AM442" s="10"/>
      <c r="AN442" s="10"/>
      <c r="AO442" s="10"/>
      <c r="AP442" s="10"/>
      <c r="AQ442" s="10"/>
    </row>
    <row r="443" spans="1:43" s="11" customFormat="1" ht="12.75">
      <c r="A443" s="10"/>
      <c r="G443" s="12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  <c r="AA443" s="10"/>
      <c r="AB443" s="10"/>
      <c r="AC443" s="10"/>
      <c r="AD443" s="10"/>
      <c r="AE443" s="10"/>
      <c r="AF443" s="10"/>
      <c r="AG443" s="10"/>
      <c r="AH443" s="10"/>
      <c r="AI443" s="10"/>
      <c r="AJ443" s="10"/>
      <c r="AK443" s="10"/>
      <c r="AL443" s="10"/>
      <c r="AM443" s="10"/>
      <c r="AN443" s="10"/>
      <c r="AO443" s="10"/>
      <c r="AP443" s="10"/>
      <c r="AQ443" s="10"/>
    </row>
    <row r="444" spans="1:43" s="11" customFormat="1" ht="12.75">
      <c r="A444" s="10"/>
      <c r="G444" s="12"/>
      <c r="J444" s="10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  <c r="AA444" s="10"/>
      <c r="AB444" s="10"/>
      <c r="AC444" s="10"/>
      <c r="AD444" s="10"/>
      <c r="AE444" s="10"/>
      <c r="AF444" s="10"/>
      <c r="AG444" s="10"/>
      <c r="AH444" s="10"/>
      <c r="AI444" s="10"/>
      <c r="AJ444" s="10"/>
      <c r="AK444" s="10"/>
      <c r="AL444" s="10"/>
      <c r="AM444" s="10"/>
      <c r="AN444" s="10"/>
      <c r="AO444" s="10"/>
      <c r="AP444" s="10"/>
      <c r="AQ444" s="10"/>
    </row>
    <row r="445" spans="1:43" s="11" customFormat="1" ht="12.75">
      <c r="A445" s="10"/>
      <c r="G445" s="12"/>
      <c r="J445" s="10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  <c r="AA445" s="10"/>
      <c r="AB445" s="10"/>
      <c r="AC445" s="10"/>
      <c r="AD445" s="10"/>
      <c r="AE445" s="10"/>
      <c r="AF445" s="10"/>
      <c r="AG445" s="10"/>
      <c r="AH445" s="10"/>
      <c r="AI445" s="10"/>
      <c r="AJ445" s="10"/>
      <c r="AK445" s="10"/>
      <c r="AL445" s="10"/>
      <c r="AM445" s="10"/>
      <c r="AN445" s="10"/>
      <c r="AO445" s="10"/>
      <c r="AP445" s="10"/>
      <c r="AQ445" s="10"/>
    </row>
    <row r="446" spans="1:43" s="11" customFormat="1" ht="12.75">
      <c r="A446" s="10"/>
      <c r="G446" s="12"/>
      <c r="J446" s="10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  <c r="AA446" s="10"/>
      <c r="AB446" s="10"/>
      <c r="AC446" s="10"/>
      <c r="AD446" s="10"/>
      <c r="AE446" s="10"/>
      <c r="AF446" s="10"/>
      <c r="AG446" s="10"/>
      <c r="AH446" s="10"/>
      <c r="AI446" s="10"/>
      <c r="AJ446" s="10"/>
      <c r="AK446" s="10"/>
      <c r="AL446" s="10"/>
      <c r="AM446" s="10"/>
      <c r="AN446" s="10"/>
      <c r="AO446" s="10"/>
      <c r="AP446" s="10"/>
      <c r="AQ446" s="10"/>
    </row>
    <row r="447" spans="1:43" s="11" customFormat="1" ht="12.75">
      <c r="A447" s="10"/>
      <c r="G447" s="12"/>
      <c r="J447" s="10"/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  <c r="AA447" s="10"/>
      <c r="AB447" s="10"/>
      <c r="AC447" s="10"/>
      <c r="AD447" s="10"/>
      <c r="AE447" s="10"/>
      <c r="AF447" s="10"/>
      <c r="AG447" s="10"/>
      <c r="AH447" s="10"/>
      <c r="AI447" s="10"/>
      <c r="AJ447" s="10"/>
      <c r="AK447" s="10"/>
      <c r="AL447" s="10"/>
      <c r="AM447" s="10"/>
      <c r="AN447" s="10"/>
      <c r="AO447" s="10"/>
      <c r="AP447" s="10"/>
      <c r="AQ447" s="10"/>
    </row>
    <row r="448" spans="1:43" s="11" customFormat="1" ht="12.75">
      <c r="A448" s="10"/>
      <c r="G448" s="12"/>
      <c r="J448" s="10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  <c r="AA448" s="10"/>
      <c r="AB448" s="10"/>
      <c r="AC448" s="10"/>
      <c r="AD448" s="10"/>
      <c r="AE448" s="10"/>
      <c r="AF448" s="10"/>
      <c r="AG448" s="10"/>
      <c r="AH448" s="10"/>
      <c r="AI448" s="10"/>
      <c r="AJ448" s="10"/>
      <c r="AK448" s="10"/>
      <c r="AL448" s="10"/>
      <c r="AM448" s="10"/>
      <c r="AN448" s="10"/>
      <c r="AO448" s="10"/>
      <c r="AP448" s="10"/>
      <c r="AQ448" s="10"/>
    </row>
    <row r="449" spans="1:43" s="11" customFormat="1" ht="12.75">
      <c r="A449" s="10"/>
      <c r="G449" s="12"/>
      <c r="J449" s="10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  <c r="AA449" s="10"/>
      <c r="AB449" s="10"/>
      <c r="AC449" s="10"/>
      <c r="AD449" s="10"/>
      <c r="AE449" s="10"/>
      <c r="AF449" s="10"/>
      <c r="AG449" s="10"/>
      <c r="AH449" s="10"/>
      <c r="AI449" s="10"/>
      <c r="AJ449" s="10"/>
      <c r="AK449" s="10"/>
      <c r="AL449" s="10"/>
      <c r="AM449" s="10"/>
      <c r="AN449" s="10"/>
      <c r="AO449" s="10"/>
      <c r="AP449" s="10"/>
      <c r="AQ449" s="10"/>
    </row>
    <row r="450" spans="1:43" s="11" customFormat="1" ht="12.75">
      <c r="A450" s="10"/>
      <c r="G450" s="12"/>
      <c r="J450" s="10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  <c r="AA450" s="10"/>
      <c r="AB450" s="10"/>
      <c r="AC450" s="10"/>
      <c r="AD450" s="10"/>
      <c r="AE450" s="10"/>
      <c r="AF450" s="10"/>
      <c r="AG450" s="10"/>
      <c r="AH450" s="10"/>
      <c r="AI450" s="10"/>
      <c r="AJ450" s="10"/>
      <c r="AK450" s="10"/>
      <c r="AL450" s="10"/>
      <c r="AM450" s="10"/>
      <c r="AN450" s="10"/>
      <c r="AO450" s="10"/>
      <c r="AP450" s="10"/>
      <c r="AQ450" s="10"/>
    </row>
    <row r="451" spans="1:43" s="11" customFormat="1" ht="12.75">
      <c r="A451" s="10"/>
      <c r="G451" s="12"/>
      <c r="J451" s="10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  <c r="AA451" s="10"/>
      <c r="AB451" s="10"/>
      <c r="AC451" s="10"/>
      <c r="AD451" s="10"/>
      <c r="AE451" s="10"/>
      <c r="AF451" s="10"/>
      <c r="AG451" s="10"/>
      <c r="AH451" s="10"/>
      <c r="AI451" s="10"/>
      <c r="AJ451" s="10"/>
      <c r="AK451" s="10"/>
      <c r="AL451" s="10"/>
      <c r="AM451" s="10"/>
      <c r="AN451" s="10"/>
      <c r="AO451" s="10"/>
      <c r="AP451" s="10"/>
      <c r="AQ451" s="10"/>
    </row>
    <row r="452" spans="1:43" s="11" customFormat="1" ht="12.75">
      <c r="A452" s="10"/>
      <c r="G452" s="12"/>
      <c r="J452" s="10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  <c r="AA452" s="10"/>
      <c r="AB452" s="10"/>
      <c r="AC452" s="10"/>
      <c r="AD452" s="10"/>
      <c r="AE452" s="10"/>
      <c r="AF452" s="10"/>
      <c r="AG452" s="10"/>
      <c r="AH452" s="10"/>
      <c r="AI452" s="10"/>
      <c r="AJ452" s="10"/>
      <c r="AK452" s="10"/>
      <c r="AL452" s="10"/>
      <c r="AM452" s="10"/>
      <c r="AN452" s="10"/>
      <c r="AO452" s="10"/>
      <c r="AP452" s="10"/>
      <c r="AQ452" s="10"/>
    </row>
    <row r="453" spans="1:43" s="11" customFormat="1" ht="12.75">
      <c r="A453" s="10"/>
      <c r="G453" s="12"/>
      <c r="J453" s="10"/>
      <c r="K453" s="10"/>
      <c r="L453" s="10"/>
      <c r="M453" s="10"/>
      <c r="N453" s="10"/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  <c r="AA453" s="10"/>
      <c r="AB453" s="10"/>
      <c r="AC453" s="10"/>
      <c r="AD453" s="10"/>
      <c r="AE453" s="10"/>
      <c r="AF453" s="10"/>
      <c r="AG453" s="10"/>
      <c r="AH453" s="10"/>
      <c r="AI453" s="10"/>
      <c r="AJ453" s="10"/>
      <c r="AK453" s="10"/>
      <c r="AL453" s="10"/>
      <c r="AM453" s="10"/>
      <c r="AN453" s="10"/>
      <c r="AO453" s="10"/>
      <c r="AP453" s="10"/>
      <c r="AQ453" s="10"/>
    </row>
    <row r="454" spans="1:43" s="11" customFormat="1" ht="12.75">
      <c r="A454" s="10"/>
      <c r="G454" s="12"/>
      <c r="J454" s="10"/>
      <c r="K454" s="10"/>
      <c r="L454" s="10"/>
      <c r="M454" s="10"/>
      <c r="N454" s="10"/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  <c r="AA454" s="10"/>
      <c r="AB454" s="10"/>
      <c r="AC454" s="10"/>
      <c r="AD454" s="10"/>
      <c r="AE454" s="10"/>
      <c r="AF454" s="10"/>
      <c r="AG454" s="10"/>
      <c r="AH454" s="10"/>
      <c r="AI454" s="10"/>
      <c r="AJ454" s="10"/>
      <c r="AK454" s="10"/>
      <c r="AL454" s="10"/>
      <c r="AM454" s="10"/>
      <c r="AN454" s="10"/>
      <c r="AO454" s="10"/>
      <c r="AP454" s="10"/>
      <c r="AQ454" s="10"/>
    </row>
    <row r="455" spans="1:43" s="11" customFormat="1" ht="12.75">
      <c r="A455" s="10"/>
      <c r="G455" s="12"/>
      <c r="J455" s="10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  <c r="AA455" s="10"/>
      <c r="AB455" s="10"/>
      <c r="AC455" s="10"/>
      <c r="AD455" s="10"/>
      <c r="AE455" s="10"/>
      <c r="AF455" s="10"/>
      <c r="AG455" s="10"/>
      <c r="AH455" s="10"/>
      <c r="AI455" s="10"/>
      <c r="AJ455" s="10"/>
      <c r="AK455" s="10"/>
      <c r="AL455" s="10"/>
      <c r="AM455" s="10"/>
      <c r="AN455" s="10"/>
      <c r="AO455" s="10"/>
      <c r="AP455" s="10"/>
      <c r="AQ455" s="10"/>
    </row>
    <row r="456" spans="1:43" s="11" customFormat="1" ht="12.75">
      <c r="A456" s="10"/>
      <c r="G456" s="12"/>
      <c r="J456" s="10"/>
      <c r="K456" s="10"/>
      <c r="L456" s="10"/>
      <c r="M456" s="10"/>
      <c r="N456" s="10"/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  <c r="AA456" s="10"/>
      <c r="AB456" s="10"/>
      <c r="AC456" s="10"/>
      <c r="AD456" s="10"/>
      <c r="AE456" s="10"/>
      <c r="AF456" s="10"/>
      <c r="AG456" s="10"/>
      <c r="AH456" s="10"/>
      <c r="AI456" s="10"/>
      <c r="AJ456" s="10"/>
      <c r="AK456" s="10"/>
      <c r="AL456" s="10"/>
      <c r="AM456" s="10"/>
      <c r="AN456" s="10"/>
      <c r="AO456" s="10"/>
      <c r="AP456" s="10"/>
      <c r="AQ456" s="10"/>
    </row>
    <row r="457" spans="1:43" s="11" customFormat="1" ht="12.75">
      <c r="A457" s="10"/>
      <c r="G457" s="12"/>
      <c r="J457" s="10"/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  <c r="AA457" s="10"/>
      <c r="AB457" s="10"/>
      <c r="AC457" s="10"/>
      <c r="AD457" s="10"/>
      <c r="AE457" s="10"/>
      <c r="AF457" s="10"/>
      <c r="AG457" s="10"/>
      <c r="AH457" s="10"/>
      <c r="AI457" s="10"/>
      <c r="AJ457" s="10"/>
      <c r="AK457" s="10"/>
      <c r="AL457" s="10"/>
      <c r="AM457" s="10"/>
      <c r="AN457" s="10"/>
      <c r="AO457" s="10"/>
      <c r="AP457" s="10"/>
      <c r="AQ457" s="10"/>
    </row>
    <row r="458" spans="1:43" s="11" customFormat="1" ht="12.75">
      <c r="A458" s="10"/>
      <c r="G458" s="12"/>
      <c r="J458" s="10"/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  <c r="AA458" s="10"/>
      <c r="AB458" s="10"/>
      <c r="AC458" s="10"/>
      <c r="AD458" s="10"/>
      <c r="AE458" s="10"/>
      <c r="AF458" s="10"/>
      <c r="AG458" s="10"/>
      <c r="AH458" s="10"/>
      <c r="AI458" s="10"/>
      <c r="AJ458" s="10"/>
      <c r="AK458" s="10"/>
      <c r="AL458" s="10"/>
      <c r="AM458" s="10"/>
      <c r="AN458" s="10"/>
      <c r="AO458" s="10"/>
      <c r="AP458" s="10"/>
      <c r="AQ458" s="10"/>
    </row>
    <row r="459" spans="1:43" s="11" customFormat="1" ht="12.75">
      <c r="A459" s="10"/>
      <c r="G459" s="12"/>
      <c r="J459" s="10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  <c r="AA459" s="10"/>
      <c r="AB459" s="10"/>
      <c r="AC459" s="10"/>
      <c r="AD459" s="10"/>
      <c r="AE459" s="10"/>
      <c r="AF459" s="10"/>
      <c r="AG459" s="10"/>
      <c r="AH459" s="10"/>
      <c r="AI459" s="10"/>
      <c r="AJ459" s="10"/>
      <c r="AK459" s="10"/>
      <c r="AL459" s="10"/>
      <c r="AM459" s="10"/>
      <c r="AN459" s="10"/>
      <c r="AO459" s="10"/>
      <c r="AP459" s="10"/>
      <c r="AQ459" s="10"/>
    </row>
    <row r="460" spans="1:43" s="11" customFormat="1" ht="12.75">
      <c r="A460" s="10"/>
      <c r="G460" s="12"/>
      <c r="J460" s="10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  <c r="AA460" s="10"/>
      <c r="AB460" s="10"/>
      <c r="AC460" s="10"/>
      <c r="AD460" s="10"/>
      <c r="AE460" s="10"/>
      <c r="AF460" s="10"/>
      <c r="AG460" s="10"/>
      <c r="AH460" s="10"/>
      <c r="AI460" s="10"/>
      <c r="AJ460" s="10"/>
      <c r="AK460" s="10"/>
      <c r="AL460" s="10"/>
      <c r="AM460" s="10"/>
      <c r="AN460" s="10"/>
      <c r="AO460" s="10"/>
      <c r="AP460" s="10"/>
      <c r="AQ460" s="10"/>
    </row>
    <row r="461" spans="1:43" s="11" customFormat="1" ht="12.75">
      <c r="A461" s="10"/>
      <c r="G461" s="12"/>
      <c r="J461" s="10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  <c r="AA461" s="10"/>
      <c r="AB461" s="10"/>
      <c r="AC461" s="10"/>
      <c r="AD461" s="10"/>
      <c r="AE461" s="10"/>
      <c r="AF461" s="10"/>
      <c r="AG461" s="10"/>
      <c r="AH461" s="10"/>
      <c r="AI461" s="10"/>
      <c r="AJ461" s="10"/>
      <c r="AK461" s="10"/>
      <c r="AL461" s="10"/>
      <c r="AM461" s="10"/>
      <c r="AN461" s="10"/>
      <c r="AO461" s="10"/>
      <c r="AP461" s="10"/>
      <c r="AQ461" s="10"/>
    </row>
    <row r="462" spans="1:43" s="11" customFormat="1" ht="12.75">
      <c r="A462" s="10"/>
      <c r="G462" s="12"/>
      <c r="J462" s="10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  <c r="AA462" s="10"/>
      <c r="AB462" s="10"/>
      <c r="AC462" s="10"/>
      <c r="AD462" s="10"/>
      <c r="AE462" s="10"/>
      <c r="AF462" s="10"/>
      <c r="AG462" s="10"/>
      <c r="AH462" s="10"/>
      <c r="AI462" s="10"/>
      <c r="AJ462" s="10"/>
      <c r="AK462" s="10"/>
      <c r="AL462" s="10"/>
      <c r="AM462" s="10"/>
      <c r="AN462" s="10"/>
      <c r="AO462" s="10"/>
      <c r="AP462" s="10"/>
      <c r="AQ462" s="10"/>
    </row>
    <row r="463" spans="1:43" s="11" customFormat="1" ht="12.75">
      <c r="A463" s="10"/>
      <c r="G463" s="12"/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  <c r="AA463" s="10"/>
      <c r="AB463" s="10"/>
      <c r="AC463" s="10"/>
      <c r="AD463" s="10"/>
      <c r="AE463" s="10"/>
      <c r="AF463" s="10"/>
      <c r="AG463" s="10"/>
      <c r="AH463" s="10"/>
      <c r="AI463" s="10"/>
      <c r="AJ463" s="10"/>
      <c r="AK463" s="10"/>
      <c r="AL463" s="10"/>
      <c r="AM463" s="10"/>
      <c r="AN463" s="10"/>
      <c r="AO463" s="10"/>
      <c r="AP463" s="10"/>
      <c r="AQ463" s="10"/>
    </row>
    <row r="464" spans="1:43" s="11" customFormat="1" ht="12.75">
      <c r="A464" s="10"/>
      <c r="G464" s="12"/>
      <c r="J464" s="10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  <c r="AA464" s="10"/>
      <c r="AB464" s="10"/>
      <c r="AC464" s="10"/>
      <c r="AD464" s="10"/>
      <c r="AE464" s="10"/>
      <c r="AF464" s="10"/>
      <c r="AG464" s="10"/>
      <c r="AH464" s="10"/>
      <c r="AI464" s="10"/>
      <c r="AJ464" s="10"/>
      <c r="AK464" s="10"/>
      <c r="AL464" s="10"/>
      <c r="AM464" s="10"/>
      <c r="AN464" s="10"/>
      <c r="AO464" s="10"/>
      <c r="AP464" s="10"/>
      <c r="AQ464" s="10"/>
    </row>
    <row r="465" spans="1:43" s="11" customFormat="1" ht="12.75">
      <c r="A465" s="10"/>
      <c r="G465" s="12"/>
      <c r="J465" s="10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  <c r="AA465" s="10"/>
      <c r="AB465" s="10"/>
      <c r="AC465" s="10"/>
      <c r="AD465" s="10"/>
      <c r="AE465" s="10"/>
      <c r="AF465" s="10"/>
      <c r="AG465" s="10"/>
      <c r="AH465" s="10"/>
      <c r="AI465" s="10"/>
      <c r="AJ465" s="10"/>
      <c r="AK465" s="10"/>
      <c r="AL465" s="10"/>
      <c r="AM465" s="10"/>
      <c r="AN465" s="10"/>
      <c r="AO465" s="10"/>
      <c r="AP465" s="10"/>
      <c r="AQ465" s="10"/>
    </row>
    <row r="466" spans="1:43" s="11" customFormat="1" ht="12.75">
      <c r="A466" s="10"/>
      <c r="G466" s="12"/>
      <c r="J466" s="10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  <c r="AA466" s="10"/>
      <c r="AB466" s="10"/>
      <c r="AC466" s="10"/>
      <c r="AD466" s="10"/>
      <c r="AE466" s="10"/>
      <c r="AF466" s="10"/>
      <c r="AG466" s="10"/>
      <c r="AH466" s="10"/>
      <c r="AI466" s="10"/>
      <c r="AJ466" s="10"/>
      <c r="AK466" s="10"/>
      <c r="AL466" s="10"/>
      <c r="AM466" s="10"/>
      <c r="AN466" s="10"/>
      <c r="AO466" s="10"/>
      <c r="AP466" s="10"/>
      <c r="AQ466" s="10"/>
    </row>
    <row r="467" spans="1:43" s="11" customFormat="1" ht="12.75">
      <c r="A467" s="10"/>
      <c r="G467" s="12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  <c r="AA467" s="10"/>
      <c r="AB467" s="10"/>
      <c r="AC467" s="10"/>
      <c r="AD467" s="10"/>
      <c r="AE467" s="10"/>
      <c r="AF467" s="10"/>
      <c r="AG467" s="10"/>
      <c r="AH467" s="10"/>
      <c r="AI467" s="10"/>
      <c r="AJ467" s="10"/>
      <c r="AK467" s="10"/>
      <c r="AL467" s="10"/>
      <c r="AM467" s="10"/>
      <c r="AN467" s="10"/>
      <c r="AO467" s="10"/>
      <c r="AP467" s="10"/>
      <c r="AQ467" s="10"/>
    </row>
    <row r="468" spans="1:43" s="11" customFormat="1" ht="12.75">
      <c r="A468" s="10"/>
      <c r="G468" s="12"/>
      <c r="J468" s="10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  <c r="AA468" s="10"/>
      <c r="AB468" s="10"/>
      <c r="AC468" s="10"/>
      <c r="AD468" s="10"/>
      <c r="AE468" s="10"/>
      <c r="AF468" s="10"/>
      <c r="AG468" s="10"/>
      <c r="AH468" s="10"/>
      <c r="AI468" s="10"/>
      <c r="AJ468" s="10"/>
      <c r="AK468" s="10"/>
      <c r="AL468" s="10"/>
      <c r="AM468" s="10"/>
      <c r="AN468" s="10"/>
      <c r="AO468" s="10"/>
      <c r="AP468" s="10"/>
      <c r="AQ468" s="10"/>
    </row>
    <row r="469" spans="1:43" s="11" customFormat="1" ht="12.75">
      <c r="A469" s="10"/>
      <c r="G469" s="12"/>
      <c r="J469" s="10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  <c r="AA469" s="10"/>
      <c r="AB469" s="10"/>
      <c r="AC469" s="10"/>
      <c r="AD469" s="10"/>
      <c r="AE469" s="10"/>
      <c r="AF469" s="10"/>
      <c r="AG469" s="10"/>
      <c r="AH469" s="10"/>
      <c r="AI469" s="10"/>
      <c r="AJ469" s="10"/>
      <c r="AK469" s="10"/>
      <c r="AL469" s="10"/>
      <c r="AM469" s="10"/>
      <c r="AN469" s="10"/>
      <c r="AO469" s="10"/>
      <c r="AP469" s="10"/>
      <c r="AQ469" s="10"/>
    </row>
    <row r="470" spans="1:43" s="11" customFormat="1" ht="12.75">
      <c r="A470" s="10"/>
      <c r="G470" s="12"/>
      <c r="J470" s="10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  <c r="AA470" s="10"/>
      <c r="AB470" s="10"/>
      <c r="AC470" s="10"/>
      <c r="AD470" s="10"/>
      <c r="AE470" s="10"/>
      <c r="AF470" s="10"/>
      <c r="AG470" s="10"/>
      <c r="AH470" s="10"/>
      <c r="AI470" s="10"/>
      <c r="AJ470" s="10"/>
      <c r="AK470" s="10"/>
      <c r="AL470" s="10"/>
      <c r="AM470" s="10"/>
      <c r="AN470" s="10"/>
      <c r="AO470" s="10"/>
      <c r="AP470" s="10"/>
      <c r="AQ470" s="10"/>
    </row>
    <row r="471" spans="1:43" s="11" customFormat="1" ht="12.75">
      <c r="A471" s="10"/>
      <c r="G471" s="12"/>
      <c r="J471" s="10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  <c r="AA471" s="10"/>
      <c r="AB471" s="10"/>
      <c r="AC471" s="10"/>
      <c r="AD471" s="10"/>
      <c r="AE471" s="10"/>
      <c r="AF471" s="10"/>
      <c r="AG471" s="10"/>
      <c r="AH471" s="10"/>
      <c r="AI471" s="10"/>
      <c r="AJ471" s="10"/>
      <c r="AK471" s="10"/>
      <c r="AL471" s="10"/>
      <c r="AM471" s="10"/>
      <c r="AN471" s="10"/>
      <c r="AO471" s="10"/>
      <c r="AP471" s="10"/>
      <c r="AQ471" s="10"/>
    </row>
    <row r="472" spans="1:43" s="11" customFormat="1" ht="12.75">
      <c r="A472" s="10"/>
      <c r="G472" s="12"/>
      <c r="J472" s="10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  <c r="AA472" s="10"/>
      <c r="AB472" s="10"/>
      <c r="AC472" s="10"/>
      <c r="AD472" s="10"/>
      <c r="AE472" s="10"/>
      <c r="AF472" s="10"/>
      <c r="AG472" s="10"/>
      <c r="AH472" s="10"/>
      <c r="AI472" s="10"/>
      <c r="AJ472" s="10"/>
      <c r="AK472" s="10"/>
      <c r="AL472" s="10"/>
      <c r="AM472" s="10"/>
      <c r="AN472" s="10"/>
      <c r="AO472" s="10"/>
      <c r="AP472" s="10"/>
      <c r="AQ472" s="10"/>
    </row>
    <row r="473" spans="1:43" s="11" customFormat="1" ht="12.75">
      <c r="A473" s="10"/>
      <c r="G473" s="12"/>
      <c r="J473" s="10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  <c r="AA473" s="10"/>
      <c r="AB473" s="10"/>
      <c r="AC473" s="10"/>
      <c r="AD473" s="10"/>
      <c r="AE473" s="10"/>
      <c r="AF473" s="10"/>
      <c r="AG473" s="10"/>
      <c r="AH473" s="10"/>
      <c r="AI473" s="10"/>
      <c r="AJ473" s="10"/>
      <c r="AK473" s="10"/>
      <c r="AL473" s="10"/>
      <c r="AM473" s="10"/>
      <c r="AN473" s="10"/>
      <c r="AO473" s="10"/>
      <c r="AP473" s="10"/>
      <c r="AQ473" s="10"/>
    </row>
    <row r="474" spans="1:43" s="11" customFormat="1" ht="12.75">
      <c r="A474" s="10"/>
      <c r="G474" s="12"/>
      <c r="J474" s="10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  <c r="AA474" s="10"/>
      <c r="AB474" s="10"/>
      <c r="AC474" s="10"/>
      <c r="AD474" s="10"/>
      <c r="AE474" s="10"/>
      <c r="AF474" s="10"/>
      <c r="AG474" s="10"/>
      <c r="AH474" s="10"/>
      <c r="AI474" s="10"/>
      <c r="AJ474" s="10"/>
      <c r="AK474" s="10"/>
      <c r="AL474" s="10"/>
      <c r="AM474" s="10"/>
      <c r="AN474" s="10"/>
      <c r="AO474" s="10"/>
      <c r="AP474" s="10"/>
      <c r="AQ474" s="10"/>
    </row>
    <row r="475" spans="1:43" s="11" customFormat="1" ht="12.75">
      <c r="A475" s="10"/>
      <c r="G475" s="12"/>
      <c r="J475" s="10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  <c r="AA475" s="10"/>
      <c r="AB475" s="10"/>
      <c r="AC475" s="10"/>
      <c r="AD475" s="10"/>
      <c r="AE475" s="10"/>
      <c r="AF475" s="10"/>
      <c r="AG475" s="10"/>
      <c r="AH475" s="10"/>
      <c r="AI475" s="10"/>
      <c r="AJ475" s="10"/>
      <c r="AK475" s="10"/>
      <c r="AL475" s="10"/>
      <c r="AM475" s="10"/>
      <c r="AN475" s="10"/>
      <c r="AO475" s="10"/>
      <c r="AP475" s="10"/>
      <c r="AQ475" s="10"/>
    </row>
    <row r="476" spans="1:43" s="11" customFormat="1" ht="12.75">
      <c r="A476" s="10"/>
      <c r="G476" s="12"/>
      <c r="J476" s="10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  <c r="AA476" s="10"/>
      <c r="AB476" s="10"/>
      <c r="AC476" s="10"/>
      <c r="AD476" s="10"/>
      <c r="AE476" s="10"/>
      <c r="AF476" s="10"/>
      <c r="AG476" s="10"/>
      <c r="AH476" s="10"/>
      <c r="AI476" s="10"/>
      <c r="AJ476" s="10"/>
      <c r="AK476" s="10"/>
      <c r="AL476" s="10"/>
      <c r="AM476" s="10"/>
      <c r="AN476" s="10"/>
      <c r="AO476" s="10"/>
      <c r="AP476" s="10"/>
      <c r="AQ476" s="10"/>
    </row>
    <row r="477" spans="1:43" s="11" customFormat="1" ht="12.75">
      <c r="A477" s="10"/>
      <c r="G477" s="12"/>
      <c r="J477" s="10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  <c r="AA477" s="10"/>
      <c r="AB477" s="10"/>
      <c r="AC477" s="10"/>
      <c r="AD477" s="10"/>
      <c r="AE477" s="10"/>
      <c r="AF477" s="10"/>
      <c r="AG477" s="10"/>
      <c r="AH477" s="10"/>
      <c r="AI477" s="10"/>
      <c r="AJ477" s="10"/>
      <c r="AK477" s="10"/>
      <c r="AL477" s="10"/>
      <c r="AM477" s="10"/>
      <c r="AN477" s="10"/>
      <c r="AO477" s="10"/>
      <c r="AP477" s="10"/>
      <c r="AQ477" s="10"/>
    </row>
    <row r="478" spans="1:43" s="11" customFormat="1" ht="12.75">
      <c r="A478" s="10"/>
      <c r="G478" s="12"/>
      <c r="J478" s="10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  <c r="AA478" s="10"/>
      <c r="AB478" s="10"/>
      <c r="AC478" s="10"/>
      <c r="AD478" s="10"/>
      <c r="AE478" s="10"/>
      <c r="AF478" s="10"/>
      <c r="AG478" s="10"/>
      <c r="AH478" s="10"/>
      <c r="AI478" s="10"/>
      <c r="AJ478" s="10"/>
      <c r="AK478" s="10"/>
      <c r="AL478" s="10"/>
      <c r="AM478" s="10"/>
      <c r="AN478" s="10"/>
      <c r="AO478" s="10"/>
      <c r="AP478" s="10"/>
      <c r="AQ478" s="10"/>
    </row>
    <row r="479" spans="1:43" s="11" customFormat="1" ht="12.75">
      <c r="A479" s="10"/>
      <c r="G479" s="12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  <c r="AA479" s="10"/>
      <c r="AB479" s="10"/>
      <c r="AC479" s="10"/>
      <c r="AD479" s="10"/>
      <c r="AE479" s="10"/>
      <c r="AF479" s="10"/>
      <c r="AG479" s="10"/>
      <c r="AH479" s="10"/>
      <c r="AI479" s="10"/>
      <c r="AJ479" s="10"/>
      <c r="AK479" s="10"/>
      <c r="AL479" s="10"/>
      <c r="AM479" s="10"/>
      <c r="AN479" s="10"/>
      <c r="AO479" s="10"/>
      <c r="AP479" s="10"/>
      <c r="AQ479" s="10"/>
    </row>
    <row r="480" spans="1:43" s="11" customFormat="1" ht="12.75">
      <c r="A480" s="10"/>
      <c r="G480" s="12"/>
      <c r="J480" s="10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  <c r="AA480" s="10"/>
      <c r="AB480" s="10"/>
      <c r="AC480" s="10"/>
      <c r="AD480" s="10"/>
      <c r="AE480" s="10"/>
      <c r="AF480" s="10"/>
      <c r="AG480" s="10"/>
      <c r="AH480" s="10"/>
      <c r="AI480" s="10"/>
      <c r="AJ480" s="10"/>
      <c r="AK480" s="10"/>
      <c r="AL480" s="10"/>
      <c r="AM480" s="10"/>
      <c r="AN480" s="10"/>
      <c r="AO480" s="10"/>
      <c r="AP480" s="10"/>
      <c r="AQ480" s="10"/>
    </row>
    <row r="481" spans="1:43" s="11" customFormat="1" ht="12.75">
      <c r="A481" s="10"/>
      <c r="G481" s="12"/>
      <c r="J481" s="10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  <c r="AA481" s="10"/>
      <c r="AB481" s="10"/>
      <c r="AC481" s="10"/>
      <c r="AD481" s="10"/>
      <c r="AE481" s="10"/>
      <c r="AF481" s="10"/>
      <c r="AG481" s="10"/>
      <c r="AH481" s="10"/>
      <c r="AI481" s="10"/>
      <c r="AJ481" s="10"/>
      <c r="AK481" s="10"/>
      <c r="AL481" s="10"/>
      <c r="AM481" s="10"/>
      <c r="AN481" s="10"/>
      <c r="AO481" s="10"/>
      <c r="AP481" s="10"/>
      <c r="AQ481" s="10"/>
    </row>
    <row r="482" spans="7:9" ht="12.75">
      <c r="G482" s="12"/>
      <c r="H482" s="11"/>
      <c r="I482" s="11"/>
    </row>
    <row r="483" spans="7:8" ht="12.75">
      <c r="G483" s="12"/>
      <c r="H483" s="11"/>
    </row>
  </sheetData>
  <sheetProtection/>
  <mergeCells count="1">
    <mergeCell ref="A1:K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46"/>
  </sheetPr>
  <dimension ref="A1:BA168"/>
  <sheetViews>
    <sheetView zoomScale="94" zoomScaleNormal="94" zoomScalePageLayoutView="0" workbookViewId="0" topLeftCell="A13">
      <selection activeCell="A15" sqref="A1:K15"/>
    </sheetView>
  </sheetViews>
  <sheetFormatPr defaultColWidth="9.00390625" defaultRowHeight="12.75"/>
  <cols>
    <col min="1" max="1" width="12.125" style="4" customWidth="1"/>
    <col min="2" max="2" width="9.125" style="1" customWidth="1"/>
    <col min="3" max="3" width="6.75390625" style="1" customWidth="1"/>
    <col min="4" max="4" width="10.875" style="1" customWidth="1"/>
    <col min="5" max="5" width="11.00390625" style="1" customWidth="1"/>
    <col min="6" max="6" width="4.375" style="1" customWidth="1"/>
    <col min="7" max="7" width="38.625" style="2" customWidth="1"/>
    <col min="8" max="8" width="11.125" style="1" customWidth="1"/>
    <col min="9" max="9" width="12.875" style="13" customWidth="1"/>
    <col min="10" max="11" width="9.125" style="10" hidden="1" customWidth="1"/>
    <col min="12" max="53" width="9.125" style="10" customWidth="1"/>
    <col min="54" max="16384" width="9.125" style="1" customWidth="1"/>
  </cols>
  <sheetData>
    <row r="1" spans="1:12" ht="20.25">
      <c r="A1" s="67" t="s">
        <v>53</v>
      </c>
      <c r="B1" s="68"/>
      <c r="C1" s="68"/>
      <c r="D1" s="68"/>
      <c r="E1" s="68"/>
      <c r="F1" s="68"/>
      <c r="G1" s="68"/>
      <c r="H1" s="68"/>
      <c r="I1" s="68"/>
      <c r="J1" s="84"/>
      <c r="K1" s="84"/>
      <c r="L1" s="38"/>
    </row>
    <row r="2" spans="1:11" ht="76.5">
      <c r="A2" s="48" t="s">
        <v>6</v>
      </c>
      <c r="B2" s="48" t="s">
        <v>2</v>
      </c>
      <c r="C2" s="48" t="s">
        <v>8</v>
      </c>
      <c r="D2" s="48" t="s">
        <v>3</v>
      </c>
      <c r="E2" s="48" t="s">
        <v>9</v>
      </c>
      <c r="F2" s="48" t="s">
        <v>14</v>
      </c>
      <c r="G2" s="48" t="s">
        <v>21</v>
      </c>
      <c r="H2" s="48" t="s">
        <v>5</v>
      </c>
      <c r="I2" s="48" t="s">
        <v>12</v>
      </c>
      <c r="J2" s="54"/>
      <c r="K2" s="43"/>
    </row>
    <row r="3" spans="1:53" s="3" customFormat="1" ht="39" customHeight="1">
      <c r="A3" s="41">
        <v>67347.22</v>
      </c>
      <c r="B3" s="41">
        <v>4262.5</v>
      </c>
      <c r="C3" s="41">
        <v>4.01</v>
      </c>
      <c r="D3" s="41">
        <f>B3*C3*12</f>
        <v>205111.5</v>
      </c>
      <c r="E3" s="41">
        <f>A3+D3+D4</f>
        <v>275583.72</v>
      </c>
      <c r="F3" s="56">
        <v>1</v>
      </c>
      <c r="G3" s="42" t="s">
        <v>117</v>
      </c>
      <c r="H3" s="51">
        <v>8798</v>
      </c>
      <c r="I3" s="41"/>
      <c r="J3" s="43"/>
      <c r="K3" s="43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</row>
    <row r="4" spans="1:53" s="3" customFormat="1" ht="38.25">
      <c r="A4" s="49" t="s">
        <v>318</v>
      </c>
      <c r="B4" s="49"/>
      <c r="C4" s="49"/>
      <c r="D4" s="41">
        <v>3125</v>
      </c>
      <c r="E4" s="49"/>
      <c r="F4" s="56">
        <v>2</v>
      </c>
      <c r="G4" s="42" t="s">
        <v>314</v>
      </c>
      <c r="H4" s="41">
        <v>1600</v>
      </c>
      <c r="I4" s="41"/>
      <c r="J4" s="43"/>
      <c r="K4" s="43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</row>
    <row r="5" spans="1:53" s="3" customFormat="1" ht="38.25">
      <c r="A5" s="49"/>
      <c r="B5" s="49"/>
      <c r="C5" s="49"/>
      <c r="D5" s="49"/>
      <c r="E5" s="49"/>
      <c r="F5" s="56">
        <v>3</v>
      </c>
      <c r="G5" s="42" t="s">
        <v>316</v>
      </c>
      <c r="H5" s="41">
        <v>3200</v>
      </c>
      <c r="I5" s="41"/>
      <c r="J5" s="43"/>
      <c r="K5" s="43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</row>
    <row r="6" spans="1:53" s="3" customFormat="1" ht="38.25">
      <c r="A6" s="49"/>
      <c r="B6" s="49"/>
      <c r="C6" s="49"/>
      <c r="D6" s="49"/>
      <c r="E6" s="49"/>
      <c r="F6" s="56">
        <v>4</v>
      </c>
      <c r="G6" s="42" t="s">
        <v>315</v>
      </c>
      <c r="H6" s="41">
        <v>1600</v>
      </c>
      <c r="I6" s="41"/>
      <c r="J6" s="43"/>
      <c r="K6" s="43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</row>
    <row r="7" spans="1:53" s="20" customFormat="1" ht="12.75">
      <c r="A7" s="49"/>
      <c r="B7" s="49"/>
      <c r="C7" s="49"/>
      <c r="D7" s="49"/>
      <c r="E7" s="49"/>
      <c r="F7" s="56">
        <v>5</v>
      </c>
      <c r="G7" s="42" t="s">
        <v>217</v>
      </c>
      <c r="H7" s="41">
        <v>4800</v>
      </c>
      <c r="I7" s="41"/>
      <c r="J7" s="43"/>
      <c r="K7" s="43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</row>
    <row r="8" spans="1:53" s="20" customFormat="1" ht="25.5">
      <c r="A8" s="49"/>
      <c r="B8" s="49"/>
      <c r="C8" s="49"/>
      <c r="D8" s="49"/>
      <c r="E8" s="49"/>
      <c r="F8" s="56">
        <v>6</v>
      </c>
      <c r="G8" s="42" t="s">
        <v>204</v>
      </c>
      <c r="H8" s="41">
        <v>356</v>
      </c>
      <c r="I8" s="41"/>
      <c r="J8" s="43"/>
      <c r="K8" s="43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</row>
    <row r="9" spans="1:53" s="11" customFormat="1" ht="25.5">
      <c r="A9" s="49"/>
      <c r="B9" s="49"/>
      <c r="C9" s="49"/>
      <c r="D9" s="49"/>
      <c r="E9" s="49"/>
      <c r="F9" s="56">
        <v>7</v>
      </c>
      <c r="G9" s="42" t="s">
        <v>239</v>
      </c>
      <c r="H9" s="57">
        <v>1006</v>
      </c>
      <c r="I9" s="41"/>
      <c r="J9" s="43"/>
      <c r="K9" s="43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</row>
    <row r="10" spans="1:53" s="11" customFormat="1" ht="12.75">
      <c r="A10" s="49"/>
      <c r="B10" s="49"/>
      <c r="C10" s="49"/>
      <c r="D10" s="49"/>
      <c r="E10" s="49"/>
      <c r="F10" s="56">
        <v>8</v>
      </c>
      <c r="G10" s="42" t="s">
        <v>317</v>
      </c>
      <c r="H10" s="57">
        <v>165062</v>
      </c>
      <c r="I10" s="41"/>
      <c r="J10" s="43"/>
      <c r="K10" s="43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</row>
    <row r="11" spans="1:53" s="11" customFormat="1" ht="25.5">
      <c r="A11" s="49"/>
      <c r="B11" s="49"/>
      <c r="C11" s="49"/>
      <c r="D11" s="49"/>
      <c r="E11" s="49"/>
      <c r="F11" s="56"/>
      <c r="G11" s="42" t="s">
        <v>243</v>
      </c>
      <c r="H11" s="57">
        <v>4650</v>
      </c>
      <c r="I11" s="41"/>
      <c r="J11" s="43"/>
      <c r="K11" s="43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</row>
    <row r="12" spans="1:53" s="11" customFormat="1" ht="12.75">
      <c r="A12" s="49"/>
      <c r="B12" s="49"/>
      <c r="C12" s="49"/>
      <c r="D12" s="49"/>
      <c r="E12" s="49"/>
      <c r="F12" s="56">
        <v>9</v>
      </c>
      <c r="G12" s="42" t="s">
        <v>233</v>
      </c>
      <c r="H12" s="57">
        <v>11700</v>
      </c>
      <c r="I12" s="41"/>
      <c r="J12" s="43"/>
      <c r="K12" s="43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</row>
    <row r="13" spans="1:53" s="11" customFormat="1" ht="25.5">
      <c r="A13" s="49"/>
      <c r="B13" s="49"/>
      <c r="C13" s="49"/>
      <c r="D13" s="49"/>
      <c r="E13" s="49"/>
      <c r="F13" s="56">
        <v>10</v>
      </c>
      <c r="G13" s="42" t="s">
        <v>247</v>
      </c>
      <c r="H13" s="57">
        <v>510</v>
      </c>
      <c r="I13" s="41"/>
      <c r="J13" s="43"/>
      <c r="K13" s="43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</row>
    <row r="14" spans="1:53" s="11" customFormat="1" ht="25.5">
      <c r="A14" s="49"/>
      <c r="B14" s="49"/>
      <c r="C14" s="49"/>
      <c r="D14" s="49"/>
      <c r="E14" s="49"/>
      <c r="F14" s="50">
        <v>11</v>
      </c>
      <c r="G14" s="42" t="s">
        <v>20</v>
      </c>
      <c r="H14" s="41">
        <v>8733.12</v>
      </c>
      <c r="I14" s="41"/>
      <c r="J14" s="43"/>
      <c r="K14" s="43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</row>
    <row r="15" spans="1:53" s="11" customFormat="1" ht="12.75">
      <c r="A15" s="49"/>
      <c r="B15" s="49"/>
      <c r="C15" s="49"/>
      <c r="D15" s="49"/>
      <c r="E15" s="49"/>
      <c r="F15" s="56"/>
      <c r="G15" s="52" t="s">
        <v>11</v>
      </c>
      <c r="H15" s="41">
        <f>SUM(H3:H14)</f>
        <v>212015.12</v>
      </c>
      <c r="I15" s="41">
        <f>E3-H15</f>
        <v>63568.59999999998</v>
      </c>
      <c r="J15" s="43"/>
      <c r="K15" s="43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</row>
    <row r="16" spans="1:53" s="11" customFormat="1" ht="12.75">
      <c r="A16" s="10"/>
      <c r="B16" s="10"/>
      <c r="C16" s="10"/>
      <c r="D16" s="10"/>
      <c r="E16" s="10"/>
      <c r="F16" s="10"/>
      <c r="G16" s="16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</row>
    <row r="17" spans="1:53" s="11" customFormat="1" ht="12.75">
      <c r="A17" s="10"/>
      <c r="B17" s="10"/>
      <c r="C17" s="10"/>
      <c r="D17" s="10"/>
      <c r="E17" s="10"/>
      <c r="F17" s="10"/>
      <c r="G17" s="16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</row>
    <row r="18" spans="1:53" s="11" customFormat="1" ht="12.75">
      <c r="A18" s="10"/>
      <c r="B18" s="10"/>
      <c r="C18" s="10"/>
      <c r="D18" s="10"/>
      <c r="E18" s="10"/>
      <c r="F18" s="10"/>
      <c r="G18" s="16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</row>
    <row r="19" spans="1:53" s="11" customFormat="1" ht="12.75">
      <c r="A19" s="10"/>
      <c r="B19" s="10"/>
      <c r="C19" s="10"/>
      <c r="D19" s="10"/>
      <c r="E19" s="10"/>
      <c r="F19" s="10"/>
      <c r="G19" s="16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</row>
    <row r="20" spans="1:53" s="11" customFormat="1" ht="12.75">
      <c r="A20" s="10"/>
      <c r="B20" s="10"/>
      <c r="C20" s="10"/>
      <c r="D20" s="10"/>
      <c r="E20" s="10"/>
      <c r="F20" s="10"/>
      <c r="G20" s="16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</row>
    <row r="21" spans="1:53" s="11" customFormat="1" ht="12.75">
      <c r="A21" s="10"/>
      <c r="B21" s="10"/>
      <c r="C21" s="10"/>
      <c r="D21" s="10"/>
      <c r="E21" s="10"/>
      <c r="F21" s="10"/>
      <c r="G21" s="16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</row>
    <row r="22" spans="1:53" s="11" customFormat="1" ht="12.75">
      <c r="A22" s="10"/>
      <c r="B22" s="10"/>
      <c r="C22" s="10"/>
      <c r="D22" s="10"/>
      <c r="E22" s="10"/>
      <c r="F22" s="10"/>
      <c r="G22" s="16"/>
      <c r="H22" s="10"/>
      <c r="I22" s="10" t="s">
        <v>25</v>
      </c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</row>
    <row r="23" spans="1:53" s="11" customFormat="1" ht="12.75">
      <c r="A23" s="10"/>
      <c r="B23" s="10"/>
      <c r="C23" s="10"/>
      <c r="D23" s="10"/>
      <c r="E23" s="10"/>
      <c r="F23" s="10"/>
      <c r="G23" s="16"/>
      <c r="H23" s="10"/>
      <c r="I23" s="10"/>
      <c r="J23" s="10"/>
      <c r="K23" s="35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</row>
    <row r="24" spans="1:53" s="11" customFormat="1" ht="12.75">
      <c r="A24" s="10"/>
      <c r="B24" s="10"/>
      <c r="C24" s="10"/>
      <c r="D24" s="10"/>
      <c r="E24" s="10"/>
      <c r="F24" s="10"/>
      <c r="G24" s="16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</row>
    <row r="25" spans="1:53" s="11" customFormat="1" ht="12.75">
      <c r="A25" s="10"/>
      <c r="G25" s="16"/>
      <c r="H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</row>
    <row r="26" spans="1:53" s="11" customFormat="1" ht="12.75">
      <c r="A26" s="10"/>
      <c r="G26" s="12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</row>
    <row r="27" spans="1:53" s="11" customFormat="1" ht="12.75">
      <c r="A27" s="10"/>
      <c r="G27" s="12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</row>
    <row r="28" spans="1:53" s="11" customFormat="1" ht="12.75">
      <c r="A28" s="10"/>
      <c r="G28" s="12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</row>
    <row r="29" spans="1:53" s="11" customFormat="1" ht="12.75">
      <c r="A29" s="10"/>
      <c r="G29" s="12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</row>
    <row r="30" spans="1:53" s="11" customFormat="1" ht="12.75">
      <c r="A30" s="10"/>
      <c r="G30" s="12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</row>
    <row r="31" spans="1:53" s="11" customFormat="1" ht="12.75">
      <c r="A31" s="10"/>
      <c r="G31" s="12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</row>
    <row r="32" spans="1:53" s="11" customFormat="1" ht="12.75">
      <c r="A32" s="10"/>
      <c r="G32" s="12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</row>
    <row r="33" spans="1:53" s="11" customFormat="1" ht="12.75">
      <c r="A33" s="10"/>
      <c r="G33" s="12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</row>
    <row r="34" spans="1:53" s="11" customFormat="1" ht="12.75">
      <c r="A34" s="10"/>
      <c r="G34" s="12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</row>
    <row r="35" spans="1:53" s="11" customFormat="1" ht="12.75">
      <c r="A35" s="10"/>
      <c r="G35" s="12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</row>
    <row r="36" spans="1:53" s="11" customFormat="1" ht="12.75">
      <c r="A36" s="10"/>
      <c r="G36" s="12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</row>
    <row r="37" spans="1:53" s="11" customFormat="1" ht="12.75">
      <c r="A37" s="10"/>
      <c r="G37" s="12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</row>
    <row r="38" spans="1:53" s="11" customFormat="1" ht="12.75">
      <c r="A38" s="10"/>
      <c r="G38" s="12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</row>
    <row r="39" spans="1:53" s="11" customFormat="1" ht="12.75">
      <c r="A39" s="10"/>
      <c r="G39" s="12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</row>
    <row r="40" spans="1:53" s="11" customFormat="1" ht="12.75">
      <c r="A40" s="10"/>
      <c r="G40" s="12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</row>
    <row r="41" spans="1:53" s="11" customFormat="1" ht="12.75">
      <c r="A41" s="10"/>
      <c r="G41" s="12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</row>
    <row r="42" spans="1:53" s="11" customFormat="1" ht="12.75">
      <c r="A42" s="10"/>
      <c r="G42" s="12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</row>
    <row r="43" spans="1:53" s="11" customFormat="1" ht="12.75">
      <c r="A43" s="10"/>
      <c r="G43" s="12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</row>
    <row r="44" spans="1:53" s="11" customFormat="1" ht="12.75">
      <c r="A44" s="10"/>
      <c r="G44" s="12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</row>
    <row r="45" spans="1:53" s="11" customFormat="1" ht="12.75">
      <c r="A45" s="10"/>
      <c r="G45" s="12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</row>
    <row r="46" spans="1:53" s="11" customFormat="1" ht="12.75">
      <c r="A46" s="10"/>
      <c r="G46" s="12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</row>
    <row r="47" spans="1:53" s="11" customFormat="1" ht="12.75">
      <c r="A47" s="10"/>
      <c r="G47" s="12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</row>
    <row r="48" spans="1:53" s="11" customFormat="1" ht="12.75">
      <c r="A48" s="10"/>
      <c r="G48" s="12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</row>
    <row r="49" spans="1:53" s="11" customFormat="1" ht="12.75">
      <c r="A49" s="10"/>
      <c r="G49" s="12"/>
      <c r="H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</row>
    <row r="50" spans="1:53" s="11" customFormat="1" ht="12.75">
      <c r="A50" s="10"/>
      <c r="G50" s="12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</row>
    <row r="51" spans="1:53" s="11" customFormat="1" ht="12.75">
      <c r="A51" s="10"/>
      <c r="G51" s="12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</row>
    <row r="52" spans="1:53" s="11" customFormat="1" ht="12.75">
      <c r="A52" s="10"/>
      <c r="G52" s="12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</row>
    <row r="53" spans="1:53" s="11" customFormat="1" ht="12.75">
      <c r="A53" s="10"/>
      <c r="G53" s="12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</row>
    <row r="54" spans="1:53" s="11" customFormat="1" ht="12.75">
      <c r="A54" s="10"/>
      <c r="G54" s="12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</row>
    <row r="55" spans="1:53" s="11" customFormat="1" ht="12.75">
      <c r="A55" s="10"/>
      <c r="G55" s="12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</row>
    <row r="56" spans="1:53" s="11" customFormat="1" ht="12.75">
      <c r="A56" s="10"/>
      <c r="G56" s="12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</row>
    <row r="57" spans="1:53" s="11" customFormat="1" ht="12.75">
      <c r="A57" s="10"/>
      <c r="G57" s="12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</row>
    <row r="58" spans="1:53" s="11" customFormat="1" ht="12.75">
      <c r="A58" s="10"/>
      <c r="G58" s="12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</row>
    <row r="59" spans="1:53" s="11" customFormat="1" ht="12.75">
      <c r="A59" s="10"/>
      <c r="G59" s="12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</row>
    <row r="60" spans="1:53" s="11" customFormat="1" ht="12.75">
      <c r="A60" s="10"/>
      <c r="G60" s="12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</row>
    <row r="61" spans="1:53" s="11" customFormat="1" ht="12.75">
      <c r="A61" s="10"/>
      <c r="G61" s="12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</row>
    <row r="62" spans="1:53" s="11" customFormat="1" ht="12.75">
      <c r="A62" s="10"/>
      <c r="G62" s="12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</row>
    <row r="63" spans="1:53" s="11" customFormat="1" ht="12.75">
      <c r="A63" s="10"/>
      <c r="G63" s="12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</row>
    <row r="64" spans="1:53" s="11" customFormat="1" ht="12.75">
      <c r="A64" s="10"/>
      <c r="G64" s="12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</row>
    <row r="65" spans="1:53" s="11" customFormat="1" ht="12.75">
      <c r="A65" s="10"/>
      <c r="G65" s="12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</row>
    <row r="66" spans="1:53" s="11" customFormat="1" ht="12.75">
      <c r="A66" s="10"/>
      <c r="G66" s="12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</row>
    <row r="67" spans="1:53" s="11" customFormat="1" ht="12.75">
      <c r="A67" s="10"/>
      <c r="G67" s="12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</row>
    <row r="68" spans="1:53" s="11" customFormat="1" ht="12.75">
      <c r="A68" s="10"/>
      <c r="G68" s="12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</row>
    <row r="69" spans="1:53" s="11" customFormat="1" ht="12.75">
      <c r="A69" s="10"/>
      <c r="G69" s="12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</row>
    <row r="70" spans="1:53" s="11" customFormat="1" ht="12.75">
      <c r="A70" s="10"/>
      <c r="G70" s="12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</row>
    <row r="71" spans="1:53" s="11" customFormat="1" ht="12.75">
      <c r="A71" s="10"/>
      <c r="G71" s="12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</row>
    <row r="72" spans="1:53" s="11" customFormat="1" ht="12.75">
      <c r="A72" s="10"/>
      <c r="G72" s="12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</row>
    <row r="73" spans="1:53" s="11" customFormat="1" ht="12.75">
      <c r="A73" s="10"/>
      <c r="G73" s="12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</row>
    <row r="74" spans="1:53" s="11" customFormat="1" ht="12.75">
      <c r="A74" s="10"/>
      <c r="G74" s="12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</row>
    <row r="75" spans="1:53" s="11" customFormat="1" ht="12.75">
      <c r="A75" s="10"/>
      <c r="G75" s="12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</row>
    <row r="76" spans="1:53" s="11" customFormat="1" ht="12.75">
      <c r="A76" s="10"/>
      <c r="G76" s="12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</row>
    <row r="77" spans="1:53" s="11" customFormat="1" ht="12.75">
      <c r="A77" s="10"/>
      <c r="G77" s="12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</row>
    <row r="78" spans="1:53" s="11" customFormat="1" ht="12.75">
      <c r="A78" s="10"/>
      <c r="G78" s="12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</row>
    <row r="79" spans="1:53" s="11" customFormat="1" ht="12.75">
      <c r="A79" s="10"/>
      <c r="G79" s="12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</row>
    <row r="80" spans="1:53" s="11" customFormat="1" ht="12.75">
      <c r="A80" s="10"/>
      <c r="G80" s="12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</row>
    <row r="81" spans="1:53" s="11" customFormat="1" ht="12.75">
      <c r="A81" s="10"/>
      <c r="G81" s="12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</row>
    <row r="82" spans="1:53" s="11" customFormat="1" ht="12.75">
      <c r="A82" s="10"/>
      <c r="G82" s="12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</row>
    <row r="83" spans="1:53" s="11" customFormat="1" ht="12.75">
      <c r="A83" s="10"/>
      <c r="G83" s="12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</row>
    <row r="84" spans="1:53" s="11" customFormat="1" ht="12.75">
      <c r="A84" s="10"/>
      <c r="G84" s="12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</row>
    <row r="85" spans="1:53" s="11" customFormat="1" ht="12.75">
      <c r="A85" s="10"/>
      <c r="G85" s="12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</row>
    <row r="86" spans="1:53" s="11" customFormat="1" ht="12.75">
      <c r="A86" s="10"/>
      <c r="G86" s="12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</row>
    <row r="87" spans="1:53" s="11" customFormat="1" ht="12.75">
      <c r="A87" s="10"/>
      <c r="G87" s="12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</row>
    <row r="88" spans="1:53" s="11" customFormat="1" ht="12.75">
      <c r="A88" s="10"/>
      <c r="G88" s="12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</row>
    <row r="89" spans="1:53" s="11" customFormat="1" ht="12.75">
      <c r="A89" s="10"/>
      <c r="G89" s="12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</row>
    <row r="90" spans="1:53" s="11" customFormat="1" ht="12.75">
      <c r="A90" s="10"/>
      <c r="G90" s="12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</row>
    <row r="91" spans="1:53" s="11" customFormat="1" ht="12.75">
      <c r="A91" s="10"/>
      <c r="G91" s="12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</row>
    <row r="92" spans="1:53" s="11" customFormat="1" ht="12.75">
      <c r="A92" s="10"/>
      <c r="G92" s="12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</row>
    <row r="93" spans="1:53" s="11" customFormat="1" ht="12.75">
      <c r="A93" s="10"/>
      <c r="G93" s="12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</row>
    <row r="94" spans="1:53" s="11" customFormat="1" ht="12.75">
      <c r="A94" s="10"/>
      <c r="G94" s="12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</row>
    <row r="95" spans="1:53" s="11" customFormat="1" ht="12.75">
      <c r="A95" s="10"/>
      <c r="G95" s="12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</row>
    <row r="96" spans="1:53" s="11" customFormat="1" ht="12.75">
      <c r="A96" s="10"/>
      <c r="G96" s="12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</row>
    <row r="97" spans="1:53" s="11" customFormat="1" ht="12.75">
      <c r="A97" s="10"/>
      <c r="G97" s="12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</row>
    <row r="98" spans="1:53" s="11" customFormat="1" ht="12.75">
      <c r="A98" s="10"/>
      <c r="G98" s="12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</row>
    <row r="99" spans="1:53" s="11" customFormat="1" ht="12.75">
      <c r="A99" s="10"/>
      <c r="G99" s="12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</row>
    <row r="100" spans="1:53" s="11" customFormat="1" ht="12.75">
      <c r="A100" s="10"/>
      <c r="G100" s="12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</row>
    <row r="101" spans="1:53" s="11" customFormat="1" ht="12.75">
      <c r="A101" s="10"/>
      <c r="G101" s="12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</row>
    <row r="102" spans="1:53" s="11" customFormat="1" ht="12.75">
      <c r="A102" s="10"/>
      <c r="G102" s="12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</row>
    <row r="103" spans="1:53" s="11" customFormat="1" ht="12.75">
      <c r="A103" s="10"/>
      <c r="G103" s="12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</row>
    <row r="104" spans="1:53" s="11" customFormat="1" ht="12.75">
      <c r="A104" s="10"/>
      <c r="G104" s="12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</row>
    <row r="105" spans="1:53" s="11" customFormat="1" ht="12.75">
      <c r="A105" s="10"/>
      <c r="G105" s="12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</row>
    <row r="106" spans="1:53" s="11" customFormat="1" ht="12.75">
      <c r="A106" s="10"/>
      <c r="G106" s="12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</row>
    <row r="107" spans="1:53" s="11" customFormat="1" ht="12.75">
      <c r="A107" s="10"/>
      <c r="G107" s="12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</row>
    <row r="108" spans="1:53" s="11" customFormat="1" ht="12.75">
      <c r="A108" s="10"/>
      <c r="G108" s="12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</row>
    <row r="109" spans="1:53" s="11" customFormat="1" ht="12.75">
      <c r="A109" s="10"/>
      <c r="G109" s="12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</row>
    <row r="110" spans="1:53" s="11" customFormat="1" ht="12.75">
      <c r="A110" s="10"/>
      <c r="G110" s="12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</row>
    <row r="111" spans="1:53" s="11" customFormat="1" ht="12.75">
      <c r="A111" s="10"/>
      <c r="G111" s="12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</row>
    <row r="112" spans="1:53" s="11" customFormat="1" ht="12.75">
      <c r="A112" s="10"/>
      <c r="G112" s="12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</row>
    <row r="113" spans="1:53" s="11" customFormat="1" ht="12.75">
      <c r="A113" s="10"/>
      <c r="G113" s="12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</row>
    <row r="114" spans="1:53" s="11" customFormat="1" ht="12.75">
      <c r="A114" s="10"/>
      <c r="G114" s="12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</row>
    <row r="115" spans="1:53" s="11" customFormat="1" ht="12.75">
      <c r="A115" s="10"/>
      <c r="G115" s="12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</row>
    <row r="116" spans="1:53" s="11" customFormat="1" ht="12.75">
      <c r="A116" s="10"/>
      <c r="G116" s="12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</row>
    <row r="117" spans="1:53" s="11" customFormat="1" ht="12.75">
      <c r="A117" s="10"/>
      <c r="G117" s="12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</row>
    <row r="118" spans="1:53" s="11" customFormat="1" ht="12.75">
      <c r="A118" s="10"/>
      <c r="G118" s="12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</row>
    <row r="119" spans="1:53" s="11" customFormat="1" ht="12.75">
      <c r="A119" s="10"/>
      <c r="G119" s="12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</row>
    <row r="120" spans="1:53" s="11" customFormat="1" ht="12.75">
      <c r="A120" s="10"/>
      <c r="G120" s="12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</row>
    <row r="121" spans="1:53" s="11" customFormat="1" ht="12.75">
      <c r="A121" s="10"/>
      <c r="G121" s="12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</row>
    <row r="122" spans="1:53" s="11" customFormat="1" ht="12.75">
      <c r="A122" s="10"/>
      <c r="G122" s="12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</row>
    <row r="123" spans="1:53" s="11" customFormat="1" ht="12.75">
      <c r="A123" s="10"/>
      <c r="G123" s="12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</row>
    <row r="124" spans="1:53" s="11" customFormat="1" ht="12.75">
      <c r="A124" s="10"/>
      <c r="G124" s="12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</row>
    <row r="125" spans="1:53" s="11" customFormat="1" ht="12.75">
      <c r="A125" s="10"/>
      <c r="G125" s="12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</row>
    <row r="126" spans="1:53" s="11" customFormat="1" ht="12.75">
      <c r="A126" s="10"/>
      <c r="G126" s="12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</row>
    <row r="127" spans="1:53" s="11" customFormat="1" ht="12.75">
      <c r="A127" s="10"/>
      <c r="G127" s="12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</row>
    <row r="128" spans="1:53" s="11" customFormat="1" ht="12.75">
      <c r="A128" s="10"/>
      <c r="G128" s="12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</row>
    <row r="129" spans="1:53" s="11" customFormat="1" ht="12.75">
      <c r="A129" s="10"/>
      <c r="G129" s="12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</row>
    <row r="130" spans="1:53" s="11" customFormat="1" ht="12.75">
      <c r="A130" s="10"/>
      <c r="G130" s="12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</row>
    <row r="131" spans="1:53" s="11" customFormat="1" ht="12.75">
      <c r="A131" s="10"/>
      <c r="G131" s="12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</row>
    <row r="132" spans="1:53" s="11" customFormat="1" ht="12.75">
      <c r="A132" s="10"/>
      <c r="G132" s="12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</row>
    <row r="133" spans="1:53" s="11" customFormat="1" ht="12.75">
      <c r="A133" s="10"/>
      <c r="G133" s="12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</row>
    <row r="134" spans="1:53" s="11" customFormat="1" ht="12.75">
      <c r="A134" s="10"/>
      <c r="G134" s="12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</row>
    <row r="135" spans="1:53" s="11" customFormat="1" ht="12.75">
      <c r="A135" s="10"/>
      <c r="G135" s="12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</row>
    <row r="136" spans="1:53" s="11" customFormat="1" ht="12.75">
      <c r="A136" s="10"/>
      <c r="G136" s="12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</row>
    <row r="137" spans="1:53" s="11" customFormat="1" ht="12.75">
      <c r="A137" s="10"/>
      <c r="G137" s="12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</row>
    <row r="138" spans="1:53" s="11" customFormat="1" ht="12.75">
      <c r="A138" s="10"/>
      <c r="G138" s="12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</row>
    <row r="139" spans="1:53" s="11" customFormat="1" ht="12.75">
      <c r="A139" s="10"/>
      <c r="G139" s="12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</row>
    <row r="140" spans="1:53" s="11" customFormat="1" ht="12.75">
      <c r="A140" s="10"/>
      <c r="G140" s="12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</row>
    <row r="141" spans="1:53" s="11" customFormat="1" ht="12.75">
      <c r="A141" s="10"/>
      <c r="G141" s="12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  <c r="BA141" s="10"/>
    </row>
    <row r="142" spans="1:53" s="11" customFormat="1" ht="12.75">
      <c r="A142" s="10"/>
      <c r="G142" s="12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  <c r="AZ142" s="10"/>
      <c r="BA142" s="10"/>
    </row>
    <row r="143" spans="1:53" s="11" customFormat="1" ht="12.75">
      <c r="A143" s="10"/>
      <c r="G143" s="12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  <c r="AY143" s="10"/>
      <c r="AZ143" s="10"/>
      <c r="BA143" s="10"/>
    </row>
    <row r="144" spans="1:53" s="11" customFormat="1" ht="12.75">
      <c r="A144" s="10"/>
      <c r="G144" s="12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  <c r="AZ144" s="10"/>
      <c r="BA144" s="10"/>
    </row>
    <row r="145" spans="1:53" s="11" customFormat="1" ht="12.75">
      <c r="A145" s="10"/>
      <c r="G145" s="12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</row>
    <row r="146" spans="1:53" s="11" customFormat="1" ht="12.75">
      <c r="A146" s="10"/>
      <c r="G146" s="12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  <c r="AZ146" s="10"/>
      <c r="BA146" s="10"/>
    </row>
    <row r="147" spans="1:53" s="11" customFormat="1" ht="12.75">
      <c r="A147" s="10"/>
      <c r="G147" s="12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0"/>
      <c r="BA147" s="10"/>
    </row>
    <row r="148" spans="1:53" s="11" customFormat="1" ht="12.75">
      <c r="A148" s="10"/>
      <c r="G148" s="12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</row>
    <row r="149" spans="1:9" ht="12.75">
      <c r="A149" s="10"/>
      <c r="B149" s="11"/>
      <c r="C149" s="11"/>
      <c r="D149" s="11"/>
      <c r="E149" s="11"/>
      <c r="F149" s="11"/>
      <c r="G149" s="12"/>
      <c r="H149" s="11"/>
      <c r="I149" s="11"/>
    </row>
    <row r="150" spans="1:9" ht="12.75">
      <c r="A150" s="10"/>
      <c r="B150" s="11"/>
      <c r="C150" s="11"/>
      <c r="D150" s="11"/>
      <c r="E150" s="11"/>
      <c r="F150" s="11"/>
      <c r="G150" s="12"/>
      <c r="H150" s="11"/>
      <c r="I150" s="11"/>
    </row>
    <row r="151" spans="1:9" ht="12.75">
      <c r="A151" s="10"/>
      <c r="B151" s="11"/>
      <c r="C151" s="11"/>
      <c r="D151" s="11"/>
      <c r="E151" s="11"/>
      <c r="F151" s="11"/>
      <c r="G151" s="12"/>
      <c r="H151" s="11"/>
      <c r="I151" s="11"/>
    </row>
    <row r="152" spans="1:9" ht="12.75">
      <c r="A152" s="10"/>
      <c r="B152" s="11"/>
      <c r="C152" s="11"/>
      <c r="D152" s="11"/>
      <c r="E152" s="11"/>
      <c r="F152" s="11"/>
      <c r="G152" s="12"/>
      <c r="H152" s="11"/>
      <c r="I152" s="11"/>
    </row>
    <row r="153" spans="1:9" ht="12.75">
      <c r="A153" s="10"/>
      <c r="B153" s="11"/>
      <c r="C153" s="11"/>
      <c r="D153" s="11"/>
      <c r="E153" s="11"/>
      <c r="F153" s="11"/>
      <c r="G153" s="12"/>
      <c r="H153" s="11"/>
      <c r="I153" s="11"/>
    </row>
    <row r="154" spans="1:9" ht="12.75">
      <c r="A154" s="10"/>
      <c r="B154" s="11"/>
      <c r="C154" s="11"/>
      <c r="D154" s="11"/>
      <c r="E154" s="11"/>
      <c r="F154" s="11"/>
      <c r="G154" s="12"/>
      <c r="H154" s="11"/>
      <c r="I154" s="11"/>
    </row>
    <row r="155" spans="1:9" ht="12.75">
      <c r="A155" s="10"/>
      <c r="B155" s="11"/>
      <c r="C155" s="11"/>
      <c r="D155" s="11"/>
      <c r="E155" s="11"/>
      <c r="F155" s="11"/>
      <c r="G155" s="12"/>
      <c r="H155" s="11"/>
      <c r="I155" s="11"/>
    </row>
    <row r="156" spans="1:9" ht="12.75">
      <c r="A156" s="10"/>
      <c r="B156" s="11"/>
      <c r="C156" s="11"/>
      <c r="D156" s="11"/>
      <c r="E156" s="11"/>
      <c r="F156" s="11"/>
      <c r="G156" s="12"/>
      <c r="H156" s="11"/>
      <c r="I156" s="11"/>
    </row>
    <row r="157" spans="2:9" ht="12.75">
      <c r="B157" s="11"/>
      <c r="C157" s="11"/>
      <c r="D157" s="11"/>
      <c r="E157" s="11"/>
      <c r="F157" s="11"/>
      <c r="G157" s="12"/>
      <c r="H157" s="11"/>
      <c r="I157" s="11"/>
    </row>
    <row r="158" spans="3:9" ht="12.75">
      <c r="C158" s="11"/>
      <c r="D158" s="11"/>
      <c r="E158" s="11"/>
      <c r="F158" s="11"/>
      <c r="G158" s="12"/>
      <c r="H158" s="11"/>
      <c r="I158" s="11"/>
    </row>
    <row r="159" spans="3:9" ht="12.75">
      <c r="C159" s="11"/>
      <c r="D159" s="11"/>
      <c r="E159" s="11"/>
      <c r="F159" s="11"/>
      <c r="G159" s="12"/>
      <c r="H159" s="11"/>
      <c r="I159" s="11"/>
    </row>
    <row r="160" spans="3:9" ht="12.75">
      <c r="C160" s="11"/>
      <c r="D160" s="11"/>
      <c r="E160" s="11"/>
      <c r="F160" s="11"/>
      <c r="G160" s="12"/>
      <c r="H160" s="11"/>
      <c r="I160" s="11"/>
    </row>
    <row r="161" spans="3:9" ht="12.75">
      <c r="C161" s="11"/>
      <c r="D161" s="11"/>
      <c r="E161" s="11"/>
      <c r="F161" s="11"/>
      <c r="G161" s="12"/>
      <c r="H161" s="11"/>
      <c r="I161" s="11"/>
    </row>
    <row r="162" spans="3:9" ht="12.75">
      <c r="C162" s="11"/>
      <c r="D162" s="11"/>
      <c r="E162" s="11"/>
      <c r="F162" s="11"/>
      <c r="G162" s="12"/>
      <c r="H162" s="11"/>
      <c r="I162" s="11"/>
    </row>
    <row r="163" spans="3:9" ht="12.75">
      <c r="C163" s="11"/>
      <c r="D163" s="11"/>
      <c r="E163" s="11"/>
      <c r="F163" s="11"/>
      <c r="G163" s="12"/>
      <c r="H163" s="11"/>
      <c r="I163" s="11"/>
    </row>
    <row r="164" spans="3:9" ht="12.75">
      <c r="C164" s="11"/>
      <c r="D164" s="11"/>
      <c r="E164" s="11"/>
      <c r="F164" s="11"/>
      <c r="G164" s="12"/>
      <c r="H164" s="11"/>
      <c r="I164" s="11"/>
    </row>
    <row r="165" spans="3:9" ht="12.75">
      <c r="C165" s="11"/>
      <c r="D165" s="11"/>
      <c r="E165" s="11"/>
      <c r="F165" s="11"/>
      <c r="G165" s="12"/>
      <c r="H165" s="11"/>
      <c r="I165" s="11"/>
    </row>
    <row r="166" spans="3:9" ht="12.75">
      <c r="C166" s="11"/>
      <c r="D166" s="11"/>
      <c r="E166" s="11"/>
      <c r="F166" s="11"/>
      <c r="G166" s="12"/>
      <c r="H166" s="11"/>
      <c r="I166" s="11"/>
    </row>
    <row r="167" spans="3:9" ht="12.75">
      <c r="C167" s="11"/>
      <c r="D167" s="11"/>
      <c r="E167" s="11"/>
      <c r="F167" s="11"/>
      <c r="G167" s="12"/>
      <c r="H167" s="11"/>
      <c r="I167" s="11"/>
    </row>
    <row r="168" spans="7:8" ht="12.75">
      <c r="G168" s="12"/>
      <c r="H168" s="11"/>
    </row>
  </sheetData>
  <sheetProtection/>
  <mergeCells count="1">
    <mergeCell ref="A1:K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4"/>
  </sheetPr>
  <dimension ref="A1:BI314"/>
  <sheetViews>
    <sheetView zoomScale="75" zoomScaleNormal="75" zoomScalePageLayoutView="0" workbookViewId="0" topLeftCell="A13">
      <selection activeCell="E3" sqref="E3"/>
    </sheetView>
  </sheetViews>
  <sheetFormatPr defaultColWidth="9.00390625" defaultRowHeight="12.75"/>
  <cols>
    <col min="1" max="1" width="11.625" style="4" customWidth="1"/>
    <col min="2" max="3" width="9.125" style="1" customWidth="1"/>
    <col min="4" max="4" width="10.875" style="1" customWidth="1"/>
    <col min="5" max="5" width="11.00390625" style="1" customWidth="1"/>
    <col min="6" max="6" width="4.375" style="1" customWidth="1"/>
    <col min="7" max="7" width="38.75390625" style="2" customWidth="1"/>
    <col min="8" max="8" width="10.25390625" style="1" customWidth="1"/>
    <col min="9" max="9" width="12.25390625" style="13" customWidth="1"/>
    <col min="10" max="61" width="9.125" style="10" customWidth="1"/>
    <col min="62" max="16384" width="9.125" style="1" customWidth="1"/>
  </cols>
  <sheetData>
    <row r="1" spans="1:9" ht="27.75" customHeight="1">
      <c r="A1" s="67" t="s">
        <v>30</v>
      </c>
      <c r="B1" s="70"/>
      <c r="C1" s="70"/>
      <c r="D1" s="70"/>
      <c r="E1" s="70"/>
      <c r="F1" s="70"/>
      <c r="G1" s="70"/>
      <c r="H1" s="70"/>
      <c r="I1" s="71"/>
    </row>
    <row r="2" spans="1:9" ht="63.75">
      <c r="A2" s="48" t="s">
        <v>6</v>
      </c>
      <c r="B2" s="48" t="s">
        <v>2</v>
      </c>
      <c r="C2" s="48" t="s">
        <v>8</v>
      </c>
      <c r="D2" s="48" t="s">
        <v>3</v>
      </c>
      <c r="E2" s="48" t="s">
        <v>9</v>
      </c>
      <c r="F2" s="48" t="s">
        <v>10</v>
      </c>
      <c r="G2" s="48" t="s">
        <v>4</v>
      </c>
      <c r="H2" s="48" t="s">
        <v>5</v>
      </c>
      <c r="I2" s="48" t="s">
        <v>12</v>
      </c>
    </row>
    <row r="3" spans="1:61" s="3" customFormat="1" ht="25.5" customHeight="1">
      <c r="A3" s="41">
        <v>-94251.61</v>
      </c>
      <c r="B3" s="41">
        <v>3486.6</v>
      </c>
      <c r="C3" s="41">
        <v>4.01</v>
      </c>
      <c r="D3" s="41">
        <f>B3*C3*12</f>
        <v>167775.19199999998</v>
      </c>
      <c r="E3" s="41">
        <f>A3+D3+D4</f>
        <v>76648.58199999998</v>
      </c>
      <c r="F3" s="50">
        <v>1</v>
      </c>
      <c r="G3" s="42" t="s">
        <v>63</v>
      </c>
      <c r="H3" s="41">
        <v>4066</v>
      </c>
      <c r="I3" s="41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</row>
    <row r="4" spans="1:61" s="3" customFormat="1" ht="12.75">
      <c r="A4" s="49" t="s">
        <v>318</v>
      </c>
      <c r="B4" s="49"/>
      <c r="C4" s="49"/>
      <c r="D4" s="41">
        <v>3125</v>
      </c>
      <c r="E4" s="49"/>
      <c r="F4" s="50">
        <v>2</v>
      </c>
      <c r="G4" s="42" t="s">
        <v>255</v>
      </c>
      <c r="H4" s="41">
        <v>3162</v>
      </c>
      <c r="I4" s="41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</row>
    <row r="5" spans="1:61" s="3" customFormat="1" ht="12.75">
      <c r="A5" s="49"/>
      <c r="B5" s="49"/>
      <c r="C5" s="49"/>
      <c r="D5" s="49"/>
      <c r="E5" s="49"/>
      <c r="F5" s="50">
        <v>3</v>
      </c>
      <c r="G5" s="42" t="s">
        <v>238</v>
      </c>
      <c r="H5" s="41">
        <v>668</v>
      </c>
      <c r="I5" s="41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</row>
    <row r="6" spans="1:61" s="3" customFormat="1" ht="12.75">
      <c r="A6" s="49"/>
      <c r="B6" s="49"/>
      <c r="C6" s="49"/>
      <c r="D6" s="49"/>
      <c r="E6" s="49"/>
      <c r="F6" s="50">
        <v>4</v>
      </c>
      <c r="G6" s="42" t="s">
        <v>103</v>
      </c>
      <c r="H6" s="41">
        <v>1070</v>
      </c>
      <c r="I6" s="41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</row>
    <row r="7" spans="1:61" s="3" customFormat="1" ht="12.75">
      <c r="A7" s="49"/>
      <c r="B7" s="49"/>
      <c r="C7" s="49"/>
      <c r="D7" s="49"/>
      <c r="E7" s="49"/>
      <c r="F7" s="50">
        <v>5</v>
      </c>
      <c r="G7" s="42" t="s">
        <v>254</v>
      </c>
      <c r="H7" s="41">
        <v>5634</v>
      </c>
      <c r="I7" s="41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</row>
    <row r="8" spans="1:61" s="3" customFormat="1" ht="12.75">
      <c r="A8" s="49"/>
      <c r="B8" s="49"/>
      <c r="C8" s="49"/>
      <c r="D8" s="49"/>
      <c r="E8" s="49"/>
      <c r="F8" s="50">
        <v>6</v>
      </c>
      <c r="G8" s="42" t="s">
        <v>127</v>
      </c>
      <c r="H8" s="41">
        <v>2856</v>
      </c>
      <c r="I8" s="41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</row>
    <row r="9" spans="1:61" s="3" customFormat="1" ht="12.75">
      <c r="A9" s="49"/>
      <c r="B9" s="49"/>
      <c r="C9" s="49"/>
      <c r="D9" s="49"/>
      <c r="E9" s="49"/>
      <c r="F9" s="50">
        <v>7</v>
      </c>
      <c r="G9" s="42" t="s">
        <v>140</v>
      </c>
      <c r="H9" s="41">
        <v>1445</v>
      </c>
      <c r="I9" s="41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</row>
    <row r="10" spans="1:61" s="3" customFormat="1" ht="25.5">
      <c r="A10" s="49"/>
      <c r="B10" s="49"/>
      <c r="C10" s="49"/>
      <c r="D10" s="49"/>
      <c r="E10" s="49"/>
      <c r="F10" s="50">
        <v>8</v>
      </c>
      <c r="G10" s="42" t="s">
        <v>239</v>
      </c>
      <c r="H10" s="41">
        <v>2012</v>
      </c>
      <c r="I10" s="41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</row>
    <row r="11" spans="1:61" s="3" customFormat="1" ht="42.75" customHeight="1">
      <c r="A11" s="49"/>
      <c r="B11" s="49"/>
      <c r="C11" s="49"/>
      <c r="D11" s="49"/>
      <c r="E11" s="49"/>
      <c r="F11" s="50">
        <v>9</v>
      </c>
      <c r="G11" s="42" t="s">
        <v>170</v>
      </c>
      <c r="H11" s="51">
        <v>4100</v>
      </c>
      <c r="I11" s="41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</row>
    <row r="12" spans="1:61" s="3" customFormat="1" ht="12.75">
      <c r="A12" s="49"/>
      <c r="B12" s="49"/>
      <c r="C12" s="49"/>
      <c r="D12" s="49"/>
      <c r="E12" s="49"/>
      <c r="F12" s="50">
        <v>10</v>
      </c>
      <c r="G12" s="42" t="s">
        <v>174</v>
      </c>
      <c r="H12" s="41">
        <v>3724</v>
      </c>
      <c r="I12" s="41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</row>
    <row r="13" spans="1:61" s="3" customFormat="1" ht="12.75">
      <c r="A13" s="49"/>
      <c r="B13" s="49"/>
      <c r="C13" s="49"/>
      <c r="D13" s="49"/>
      <c r="E13" s="49"/>
      <c r="F13" s="50">
        <v>11</v>
      </c>
      <c r="G13" s="42" t="s">
        <v>174</v>
      </c>
      <c r="H13" s="41">
        <v>1214</v>
      </c>
      <c r="I13" s="41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</row>
    <row r="14" spans="1:61" s="3" customFormat="1" ht="25.5">
      <c r="A14" s="49"/>
      <c r="B14" s="49"/>
      <c r="C14" s="49"/>
      <c r="D14" s="49"/>
      <c r="E14" s="49"/>
      <c r="F14" s="50">
        <v>12</v>
      </c>
      <c r="G14" s="42" t="s">
        <v>247</v>
      </c>
      <c r="H14" s="41">
        <v>450</v>
      </c>
      <c r="I14" s="41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</row>
    <row r="15" spans="1:61" s="3" customFormat="1" ht="12.75">
      <c r="A15" s="49"/>
      <c r="B15" s="49"/>
      <c r="C15" s="49"/>
      <c r="D15" s="49"/>
      <c r="E15" s="49"/>
      <c r="F15" s="50">
        <v>13</v>
      </c>
      <c r="G15" s="42" t="s">
        <v>216</v>
      </c>
      <c r="H15" s="41">
        <v>915</v>
      </c>
      <c r="I15" s="41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</row>
    <row r="16" spans="1:61" s="3" customFormat="1" ht="12.75">
      <c r="A16" s="49"/>
      <c r="B16" s="49"/>
      <c r="C16" s="49"/>
      <c r="D16" s="49"/>
      <c r="E16" s="49"/>
      <c r="F16" s="50">
        <v>14</v>
      </c>
      <c r="G16" s="42" t="s">
        <v>137</v>
      </c>
      <c r="H16" s="41">
        <v>744</v>
      </c>
      <c r="I16" s="41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</row>
    <row r="17" spans="1:61" s="3" customFormat="1" ht="39.75" customHeight="1">
      <c r="A17" s="49"/>
      <c r="B17" s="49"/>
      <c r="C17" s="49"/>
      <c r="D17" s="49"/>
      <c r="E17" s="49"/>
      <c r="F17" s="50">
        <v>15</v>
      </c>
      <c r="G17" s="42" t="s">
        <v>175</v>
      </c>
      <c r="H17" s="41">
        <v>3200</v>
      </c>
      <c r="I17" s="41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</row>
    <row r="18" spans="1:61" s="20" customFormat="1" ht="25.5">
      <c r="A18" s="49"/>
      <c r="B18" s="49"/>
      <c r="C18" s="49"/>
      <c r="D18" s="49"/>
      <c r="E18" s="49"/>
      <c r="F18" s="50">
        <v>16</v>
      </c>
      <c r="G18" s="42" t="s">
        <v>253</v>
      </c>
      <c r="H18" s="41">
        <v>11900</v>
      </c>
      <c r="I18" s="41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</row>
    <row r="19" spans="1:61" s="20" customFormat="1" ht="25.5">
      <c r="A19" s="49"/>
      <c r="B19" s="49"/>
      <c r="C19" s="49"/>
      <c r="D19" s="49"/>
      <c r="E19" s="49"/>
      <c r="F19" s="50">
        <v>17</v>
      </c>
      <c r="G19" s="42" t="s">
        <v>252</v>
      </c>
      <c r="H19" s="41">
        <v>283.36</v>
      </c>
      <c r="I19" s="41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</row>
    <row r="20" spans="1:61" s="20" customFormat="1" ht="25.5">
      <c r="A20" s="49"/>
      <c r="B20" s="49"/>
      <c r="C20" s="49"/>
      <c r="D20" s="49"/>
      <c r="E20" s="49"/>
      <c r="F20" s="50">
        <v>18</v>
      </c>
      <c r="G20" s="42" t="s">
        <v>20</v>
      </c>
      <c r="H20" s="41">
        <v>4473.16</v>
      </c>
      <c r="I20" s="41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</row>
    <row r="21" spans="1:61" s="11" customFormat="1" ht="12.75">
      <c r="A21" s="49"/>
      <c r="B21" s="49"/>
      <c r="C21" s="49"/>
      <c r="D21" s="49"/>
      <c r="E21" s="49"/>
      <c r="F21" s="49"/>
      <c r="G21" s="52" t="s">
        <v>11</v>
      </c>
      <c r="H21" s="41">
        <f>SUM(H3:H20)</f>
        <v>51916.520000000004</v>
      </c>
      <c r="I21" s="41">
        <f>E3-H21</f>
        <v>24732.061999999976</v>
      </c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</row>
    <row r="22" spans="1:61" s="11" customFormat="1" ht="12.75">
      <c r="A22" s="10"/>
      <c r="G22" s="12"/>
      <c r="H22" s="39"/>
      <c r="I22" s="39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</row>
    <row r="23" spans="1:61" s="11" customFormat="1" ht="12.75">
      <c r="A23" s="10"/>
      <c r="G23" s="12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</row>
    <row r="24" spans="1:61" s="11" customFormat="1" ht="12.75">
      <c r="A24" s="10"/>
      <c r="G24" s="12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</row>
    <row r="25" spans="1:61" s="11" customFormat="1" ht="12.75">
      <c r="A25" s="10"/>
      <c r="G25" s="12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</row>
    <row r="26" spans="1:61" s="11" customFormat="1" ht="12.75">
      <c r="A26" s="10"/>
      <c r="G26" s="12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</row>
    <row r="27" spans="1:61" s="11" customFormat="1" ht="12.75">
      <c r="A27" s="10"/>
      <c r="G27" s="12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</row>
    <row r="28" spans="1:61" s="11" customFormat="1" ht="12.75">
      <c r="A28" s="10"/>
      <c r="G28" s="12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</row>
    <row r="29" spans="1:61" s="11" customFormat="1" ht="12.75">
      <c r="A29" s="10"/>
      <c r="G29" s="12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</row>
    <row r="30" spans="1:61" s="11" customFormat="1" ht="12.75">
      <c r="A30" s="10"/>
      <c r="G30" s="12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</row>
    <row r="31" spans="1:61" s="11" customFormat="1" ht="12.75">
      <c r="A31" s="10"/>
      <c r="G31" s="12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</row>
    <row r="32" spans="1:61" s="11" customFormat="1" ht="12.75">
      <c r="A32" s="10"/>
      <c r="G32" s="12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</row>
    <row r="33" spans="1:61" s="11" customFormat="1" ht="12.75">
      <c r="A33" s="10"/>
      <c r="G33" s="12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</row>
    <row r="34" spans="1:61" s="11" customFormat="1" ht="12.75">
      <c r="A34" s="10"/>
      <c r="G34" s="12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</row>
    <row r="35" spans="1:61" s="11" customFormat="1" ht="12.75">
      <c r="A35" s="10"/>
      <c r="G35" s="12" t="s">
        <v>22</v>
      </c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</row>
    <row r="36" spans="1:61" s="11" customFormat="1" ht="12.75">
      <c r="A36" s="10"/>
      <c r="G36" s="12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</row>
    <row r="37" spans="1:61" s="11" customFormat="1" ht="12.75">
      <c r="A37" s="10"/>
      <c r="G37" s="12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</row>
    <row r="38" spans="1:61" s="11" customFormat="1" ht="12.75">
      <c r="A38" s="10"/>
      <c r="G38" s="12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</row>
    <row r="39" spans="1:61" s="11" customFormat="1" ht="12.75">
      <c r="A39" s="10"/>
      <c r="G39" s="12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</row>
    <row r="40" spans="1:61" s="11" customFormat="1" ht="12.75">
      <c r="A40" s="10"/>
      <c r="G40" s="12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</row>
    <row r="41" spans="1:61" s="11" customFormat="1" ht="12.75">
      <c r="A41" s="10"/>
      <c r="G41" s="12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</row>
    <row r="42" spans="1:61" s="11" customFormat="1" ht="12.75">
      <c r="A42" s="10"/>
      <c r="G42" s="12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</row>
    <row r="43" spans="1:61" s="11" customFormat="1" ht="12.75">
      <c r="A43" s="10"/>
      <c r="G43" s="12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</row>
    <row r="44" spans="1:61" s="11" customFormat="1" ht="12.75">
      <c r="A44" s="10"/>
      <c r="G44" s="12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</row>
    <row r="45" spans="1:61" s="11" customFormat="1" ht="12.75">
      <c r="A45" s="10"/>
      <c r="G45" s="12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</row>
    <row r="46" spans="1:61" s="11" customFormat="1" ht="12.75">
      <c r="A46" s="10"/>
      <c r="G46" s="12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</row>
    <row r="47" spans="1:61" s="11" customFormat="1" ht="12.75">
      <c r="A47" s="10"/>
      <c r="G47" s="12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</row>
    <row r="48" spans="1:61" s="11" customFormat="1" ht="12.75">
      <c r="A48" s="10"/>
      <c r="G48" s="12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</row>
    <row r="49" spans="1:61" s="11" customFormat="1" ht="12.75">
      <c r="A49" s="10"/>
      <c r="G49" s="12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</row>
    <row r="50" spans="1:61" s="11" customFormat="1" ht="12.75">
      <c r="A50" s="10"/>
      <c r="G50" s="12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</row>
    <row r="51" spans="1:61" s="11" customFormat="1" ht="12.75">
      <c r="A51" s="10"/>
      <c r="G51" s="12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</row>
    <row r="52" spans="1:61" s="11" customFormat="1" ht="12.75">
      <c r="A52" s="10"/>
      <c r="G52" s="12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</row>
    <row r="53" spans="1:61" s="11" customFormat="1" ht="12.75">
      <c r="A53" s="10"/>
      <c r="G53" s="12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</row>
    <row r="54" spans="1:61" s="11" customFormat="1" ht="12.75">
      <c r="A54" s="10"/>
      <c r="G54" s="12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</row>
    <row r="55" spans="1:61" s="11" customFormat="1" ht="12.75">
      <c r="A55" s="10"/>
      <c r="G55" s="12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</row>
    <row r="56" spans="1:61" s="11" customFormat="1" ht="12.75">
      <c r="A56" s="10"/>
      <c r="G56" s="12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</row>
    <row r="57" spans="1:61" s="11" customFormat="1" ht="12.75">
      <c r="A57" s="10"/>
      <c r="G57" s="12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</row>
    <row r="58" spans="1:61" s="11" customFormat="1" ht="12.75">
      <c r="A58" s="10"/>
      <c r="G58" s="12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</row>
    <row r="59" spans="1:61" s="11" customFormat="1" ht="12.75">
      <c r="A59" s="10"/>
      <c r="G59" s="12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</row>
    <row r="60" spans="1:61" s="11" customFormat="1" ht="12.75">
      <c r="A60" s="10"/>
      <c r="G60" s="12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</row>
    <row r="61" spans="1:61" s="11" customFormat="1" ht="12.75">
      <c r="A61" s="10"/>
      <c r="G61" s="12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</row>
    <row r="62" spans="1:61" s="11" customFormat="1" ht="12.75">
      <c r="A62" s="10"/>
      <c r="G62" s="12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</row>
    <row r="63" spans="1:61" s="11" customFormat="1" ht="12.75">
      <c r="A63" s="10"/>
      <c r="G63" s="12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</row>
    <row r="64" spans="1:61" s="11" customFormat="1" ht="12.75">
      <c r="A64" s="10"/>
      <c r="G64" s="12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</row>
    <row r="65" spans="1:61" s="11" customFormat="1" ht="12.75">
      <c r="A65" s="10"/>
      <c r="G65" s="12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</row>
    <row r="66" spans="1:61" s="11" customFormat="1" ht="12.75">
      <c r="A66" s="10"/>
      <c r="G66" s="12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</row>
    <row r="67" spans="1:61" s="11" customFormat="1" ht="12.75">
      <c r="A67" s="10"/>
      <c r="G67" s="12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</row>
    <row r="68" spans="1:61" s="11" customFormat="1" ht="12.75">
      <c r="A68" s="10"/>
      <c r="G68" s="12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</row>
    <row r="69" spans="1:61" s="11" customFormat="1" ht="12.75">
      <c r="A69" s="10"/>
      <c r="G69" s="12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</row>
    <row r="70" spans="1:61" s="11" customFormat="1" ht="12.75">
      <c r="A70" s="10"/>
      <c r="G70" s="12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</row>
    <row r="71" spans="1:61" s="11" customFormat="1" ht="12.75">
      <c r="A71" s="10"/>
      <c r="G71" s="12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</row>
    <row r="72" spans="1:61" s="11" customFormat="1" ht="12.75">
      <c r="A72" s="10"/>
      <c r="G72" s="12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</row>
    <row r="73" spans="1:61" s="11" customFormat="1" ht="12.75">
      <c r="A73" s="10"/>
      <c r="G73" s="12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</row>
    <row r="74" spans="1:61" s="11" customFormat="1" ht="12.75">
      <c r="A74" s="10"/>
      <c r="G74" s="12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</row>
    <row r="75" spans="1:61" s="11" customFormat="1" ht="12.75">
      <c r="A75" s="10"/>
      <c r="G75" s="12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</row>
    <row r="76" spans="1:61" s="11" customFormat="1" ht="12.75">
      <c r="A76" s="10"/>
      <c r="G76" s="12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</row>
    <row r="77" spans="1:61" s="11" customFormat="1" ht="12.75">
      <c r="A77" s="10"/>
      <c r="G77" s="12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</row>
    <row r="78" spans="1:61" s="11" customFormat="1" ht="12.75">
      <c r="A78" s="10"/>
      <c r="G78" s="12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</row>
    <row r="79" spans="1:61" s="11" customFormat="1" ht="12.75">
      <c r="A79" s="10"/>
      <c r="G79" s="12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</row>
    <row r="80" spans="1:61" s="11" customFormat="1" ht="12.75">
      <c r="A80" s="10"/>
      <c r="G80" s="12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</row>
    <row r="81" spans="1:61" s="11" customFormat="1" ht="12.75">
      <c r="A81" s="10"/>
      <c r="G81" s="12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</row>
    <row r="82" spans="1:61" s="11" customFormat="1" ht="12.75">
      <c r="A82" s="10"/>
      <c r="G82" s="12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</row>
    <row r="83" spans="1:61" s="11" customFormat="1" ht="12.75">
      <c r="A83" s="10"/>
      <c r="G83" s="12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</row>
    <row r="84" spans="1:61" s="11" customFormat="1" ht="12.75">
      <c r="A84" s="10"/>
      <c r="G84" s="12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</row>
    <row r="85" spans="1:61" s="11" customFormat="1" ht="12.75">
      <c r="A85" s="10"/>
      <c r="G85" s="12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</row>
    <row r="86" spans="1:61" s="11" customFormat="1" ht="12.75">
      <c r="A86" s="10"/>
      <c r="G86" s="12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</row>
    <row r="87" spans="1:61" s="11" customFormat="1" ht="12.75">
      <c r="A87" s="10"/>
      <c r="G87" s="12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</row>
    <row r="88" spans="1:61" s="11" customFormat="1" ht="12.75">
      <c r="A88" s="10"/>
      <c r="G88" s="12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</row>
    <row r="89" spans="1:61" s="11" customFormat="1" ht="12.75">
      <c r="A89" s="10"/>
      <c r="G89" s="12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</row>
    <row r="90" spans="1:61" s="11" customFormat="1" ht="12.75">
      <c r="A90" s="10"/>
      <c r="G90" s="12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</row>
    <row r="91" spans="1:61" s="11" customFormat="1" ht="12.75">
      <c r="A91" s="10"/>
      <c r="G91" s="12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</row>
    <row r="92" spans="1:61" s="11" customFormat="1" ht="12.75">
      <c r="A92" s="10"/>
      <c r="G92" s="12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</row>
    <row r="93" spans="1:61" s="11" customFormat="1" ht="12.75">
      <c r="A93" s="10"/>
      <c r="G93" s="12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</row>
    <row r="94" spans="1:61" s="11" customFormat="1" ht="12.75">
      <c r="A94" s="10"/>
      <c r="G94" s="12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</row>
    <row r="95" spans="1:61" s="11" customFormat="1" ht="12.75">
      <c r="A95" s="10"/>
      <c r="G95" s="12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</row>
    <row r="96" spans="1:61" s="11" customFormat="1" ht="12.75">
      <c r="A96" s="10"/>
      <c r="G96" s="12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</row>
    <row r="97" spans="1:61" s="11" customFormat="1" ht="12.75">
      <c r="A97" s="10"/>
      <c r="G97" s="12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</row>
    <row r="98" spans="1:61" s="11" customFormat="1" ht="12.75">
      <c r="A98" s="10"/>
      <c r="G98" s="12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</row>
    <row r="99" spans="1:61" s="11" customFormat="1" ht="12.75">
      <c r="A99" s="10"/>
      <c r="G99" s="12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</row>
    <row r="100" spans="1:61" s="11" customFormat="1" ht="12.75">
      <c r="A100" s="10"/>
      <c r="G100" s="12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</row>
    <row r="101" spans="1:61" s="11" customFormat="1" ht="12.75">
      <c r="A101" s="10"/>
      <c r="G101" s="12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</row>
    <row r="102" spans="1:61" s="11" customFormat="1" ht="12.75">
      <c r="A102" s="10"/>
      <c r="G102" s="12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</row>
    <row r="103" spans="1:61" s="11" customFormat="1" ht="12.75">
      <c r="A103" s="10"/>
      <c r="G103" s="12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</row>
    <row r="104" spans="1:61" s="11" customFormat="1" ht="12.75">
      <c r="A104" s="10"/>
      <c r="G104" s="12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</row>
    <row r="105" spans="1:61" s="11" customFormat="1" ht="12.75">
      <c r="A105" s="10"/>
      <c r="G105" s="12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</row>
    <row r="106" spans="1:61" s="11" customFormat="1" ht="12.75">
      <c r="A106" s="10"/>
      <c r="G106" s="12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</row>
    <row r="107" spans="1:61" s="11" customFormat="1" ht="12.75">
      <c r="A107" s="10"/>
      <c r="G107" s="12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</row>
    <row r="108" spans="1:61" s="11" customFormat="1" ht="12.75">
      <c r="A108" s="10"/>
      <c r="G108" s="12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  <c r="BH108" s="10"/>
      <c r="BI108" s="10"/>
    </row>
    <row r="109" spans="1:61" s="11" customFormat="1" ht="12.75">
      <c r="A109" s="10"/>
      <c r="G109" s="12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  <c r="BH109" s="10"/>
      <c r="BI109" s="10"/>
    </row>
    <row r="110" spans="1:61" s="11" customFormat="1" ht="12.75">
      <c r="A110" s="10"/>
      <c r="G110" s="12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H110" s="10"/>
      <c r="BI110" s="10"/>
    </row>
    <row r="111" spans="1:61" s="11" customFormat="1" ht="12.75">
      <c r="A111" s="10"/>
      <c r="G111" s="12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</row>
    <row r="112" spans="1:61" s="11" customFormat="1" ht="12.75">
      <c r="A112" s="10"/>
      <c r="G112" s="12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</row>
    <row r="113" spans="1:61" s="11" customFormat="1" ht="12.75">
      <c r="A113" s="10"/>
      <c r="G113" s="12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  <c r="BF113" s="10"/>
      <c r="BG113" s="10"/>
      <c r="BH113" s="10"/>
      <c r="BI113" s="10"/>
    </row>
    <row r="114" spans="1:61" s="11" customFormat="1" ht="12.75">
      <c r="A114" s="10"/>
      <c r="G114" s="12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  <c r="BH114" s="10"/>
      <c r="BI114" s="10"/>
    </row>
    <row r="115" spans="1:61" s="11" customFormat="1" ht="12.75">
      <c r="A115" s="10"/>
      <c r="G115" s="12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  <c r="BF115" s="10"/>
      <c r="BG115" s="10"/>
      <c r="BH115" s="10"/>
      <c r="BI115" s="10"/>
    </row>
    <row r="116" spans="1:61" s="11" customFormat="1" ht="12.75">
      <c r="A116" s="10"/>
      <c r="G116" s="12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  <c r="BC116" s="10"/>
      <c r="BD116" s="10"/>
      <c r="BE116" s="10"/>
      <c r="BF116" s="10"/>
      <c r="BG116" s="10"/>
      <c r="BH116" s="10"/>
      <c r="BI116" s="10"/>
    </row>
    <row r="117" spans="1:61" s="11" customFormat="1" ht="12.75">
      <c r="A117" s="10"/>
      <c r="G117" s="12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/>
      <c r="BD117" s="10"/>
      <c r="BE117" s="10"/>
      <c r="BF117" s="10"/>
      <c r="BG117" s="10"/>
      <c r="BH117" s="10"/>
      <c r="BI117" s="10"/>
    </row>
    <row r="118" spans="1:61" s="11" customFormat="1" ht="12.75">
      <c r="A118" s="10"/>
      <c r="G118" s="12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  <c r="BD118" s="10"/>
      <c r="BE118" s="10"/>
      <c r="BF118" s="10"/>
      <c r="BG118" s="10"/>
      <c r="BH118" s="10"/>
      <c r="BI118" s="10"/>
    </row>
    <row r="119" spans="1:61" s="11" customFormat="1" ht="12.75">
      <c r="A119" s="10"/>
      <c r="G119" s="12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"/>
      <c r="BC119" s="10"/>
      <c r="BD119" s="10"/>
      <c r="BE119" s="10"/>
      <c r="BF119" s="10"/>
      <c r="BG119" s="10"/>
      <c r="BH119" s="10"/>
      <c r="BI119" s="10"/>
    </row>
    <row r="120" spans="1:61" s="11" customFormat="1" ht="12.75">
      <c r="A120" s="10"/>
      <c r="G120" s="12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10"/>
      <c r="BC120" s="10"/>
      <c r="BD120" s="10"/>
      <c r="BE120" s="10"/>
      <c r="BF120" s="10"/>
      <c r="BG120" s="10"/>
      <c r="BH120" s="10"/>
      <c r="BI120" s="10"/>
    </row>
    <row r="121" spans="1:61" s="11" customFormat="1" ht="12.75">
      <c r="A121" s="10"/>
      <c r="G121" s="12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"/>
      <c r="BC121" s="10"/>
      <c r="BD121" s="10"/>
      <c r="BE121" s="10"/>
      <c r="BF121" s="10"/>
      <c r="BG121" s="10"/>
      <c r="BH121" s="10"/>
      <c r="BI121" s="10"/>
    </row>
    <row r="122" spans="1:61" s="11" customFormat="1" ht="12.75">
      <c r="A122" s="10"/>
      <c r="G122" s="12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10"/>
      <c r="BD122" s="10"/>
      <c r="BE122" s="10"/>
      <c r="BF122" s="10"/>
      <c r="BG122" s="10"/>
      <c r="BH122" s="10"/>
      <c r="BI122" s="10"/>
    </row>
    <row r="123" spans="1:61" s="11" customFormat="1" ht="12.75">
      <c r="A123" s="10"/>
      <c r="G123" s="12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  <c r="BB123" s="10"/>
      <c r="BC123" s="10"/>
      <c r="BD123" s="10"/>
      <c r="BE123" s="10"/>
      <c r="BF123" s="10"/>
      <c r="BG123" s="10"/>
      <c r="BH123" s="10"/>
      <c r="BI123" s="10"/>
    </row>
    <row r="124" spans="1:61" s="11" customFormat="1" ht="12.75">
      <c r="A124" s="10"/>
      <c r="G124" s="12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  <c r="BF124" s="10"/>
      <c r="BG124" s="10"/>
      <c r="BH124" s="10"/>
      <c r="BI124" s="10"/>
    </row>
    <row r="125" spans="1:61" s="11" customFormat="1" ht="12.75">
      <c r="A125" s="10"/>
      <c r="G125" s="12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10"/>
      <c r="BD125" s="10"/>
      <c r="BE125" s="10"/>
      <c r="BF125" s="10"/>
      <c r="BG125" s="10"/>
      <c r="BH125" s="10"/>
      <c r="BI125" s="10"/>
    </row>
    <row r="126" spans="1:61" s="11" customFormat="1" ht="12.75">
      <c r="A126" s="10"/>
      <c r="G126" s="12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10"/>
      <c r="BD126" s="10"/>
      <c r="BE126" s="10"/>
      <c r="BF126" s="10"/>
      <c r="BG126" s="10"/>
      <c r="BH126" s="10"/>
      <c r="BI126" s="10"/>
    </row>
    <row r="127" spans="1:61" s="11" customFormat="1" ht="12.75">
      <c r="A127" s="10"/>
      <c r="G127" s="12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  <c r="BD127" s="10"/>
      <c r="BE127" s="10"/>
      <c r="BF127" s="10"/>
      <c r="BG127" s="10"/>
      <c r="BH127" s="10"/>
      <c r="BI127" s="10"/>
    </row>
    <row r="128" spans="1:61" s="11" customFormat="1" ht="12.75">
      <c r="A128" s="10"/>
      <c r="G128" s="12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  <c r="BB128" s="10"/>
      <c r="BC128" s="10"/>
      <c r="BD128" s="10"/>
      <c r="BE128" s="10"/>
      <c r="BF128" s="10"/>
      <c r="BG128" s="10"/>
      <c r="BH128" s="10"/>
      <c r="BI128" s="10"/>
    </row>
    <row r="129" spans="1:61" s="11" customFormat="1" ht="12.75">
      <c r="A129" s="10"/>
      <c r="G129" s="12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"/>
      <c r="BC129" s="10"/>
      <c r="BD129" s="10"/>
      <c r="BE129" s="10"/>
      <c r="BF129" s="10"/>
      <c r="BG129" s="10"/>
      <c r="BH129" s="10"/>
      <c r="BI129" s="10"/>
    </row>
    <row r="130" spans="1:61" s="11" customFormat="1" ht="12.75">
      <c r="A130" s="10"/>
      <c r="G130" s="12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10"/>
      <c r="BD130" s="10"/>
      <c r="BE130" s="10"/>
      <c r="BF130" s="10"/>
      <c r="BG130" s="10"/>
      <c r="BH130" s="10"/>
      <c r="BI130" s="10"/>
    </row>
    <row r="131" spans="1:61" s="11" customFormat="1" ht="12.75">
      <c r="A131" s="10"/>
      <c r="G131" s="12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/>
      <c r="BC131" s="10"/>
      <c r="BD131" s="10"/>
      <c r="BE131" s="10"/>
      <c r="BF131" s="10"/>
      <c r="BG131" s="10"/>
      <c r="BH131" s="10"/>
      <c r="BI131" s="10"/>
    </row>
    <row r="132" spans="1:61" s="11" customFormat="1" ht="12.75">
      <c r="A132" s="10"/>
      <c r="G132" s="12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  <c r="BF132" s="10"/>
      <c r="BG132" s="10"/>
      <c r="BH132" s="10"/>
      <c r="BI132" s="10"/>
    </row>
    <row r="133" spans="1:61" s="11" customFormat="1" ht="12.75">
      <c r="A133" s="10"/>
      <c r="G133" s="12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  <c r="BC133" s="10"/>
      <c r="BD133" s="10"/>
      <c r="BE133" s="10"/>
      <c r="BF133" s="10"/>
      <c r="BG133" s="10"/>
      <c r="BH133" s="10"/>
      <c r="BI133" s="10"/>
    </row>
    <row r="134" spans="1:61" s="11" customFormat="1" ht="12.75">
      <c r="A134" s="10"/>
      <c r="G134" s="12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"/>
      <c r="BC134" s="10"/>
      <c r="BD134" s="10"/>
      <c r="BE134" s="10"/>
      <c r="BF134" s="10"/>
      <c r="BG134" s="10"/>
      <c r="BH134" s="10"/>
      <c r="BI134" s="10"/>
    </row>
    <row r="135" spans="1:61" s="11" customFormat="1" ht="12.75">
      <c r="A135" s="10"/>
      <c r="G135" s="12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"/>
      <c r="BC135" s="10"/>
      <c r="BD135" s="10"/>
      <c r="BE135" s="10"/>
      <c r="BF135" s="10"/>
      <c r="BG135" s="10"/>
      <c r="BH135" s="10"/>
      <c r="BI135" s="10"/>
    </row>
    <row r="136" spans="1:61" s="11" customFormat="1" ht="12.75">
      <c r="A136" s="10"/>
      <c r="G136" s="12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"/>
      <c r="BC136" s="10"/>
      <c r="BD136" s="10"/>
      <c r="BE136" s="10"/>
      <c r="BF136" s="10"/>
      <c r="BG136" s="10"/>
      <c r="BH136" s="10"/>
      <c r="BI136" s="10"/>
    </row>
    <row r="137" spans="1:61" s="11" customFormat="1" ht="12.75">
      <c r="A137" s="10"/>
      <c r="G137" s="12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"/>
      <c r="BC137" s="10"/>
      <c r="BD137" s="10"/>
      <c r="BE137" s="10"/>
      <c r="BF137" s="10"/>
      <c r="BG137" s="10"/>
      <c r="BH137" s="10"/>
      <c r="BI137" s="10"/>
    </row>
    <row r="138" spans="1:61" s="11" customFormat="1" ht="12.75">
      <c r="A138" s="10"/>
      <c r="G138" s="12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"/>
      <c r="BC138" s="10"/>
      <c r="BD138" s="10"/>
      <c r="BE138" s="10"/>
      <c r="BF138" s="10"/>
      <c r="BG138" s="10"/>
      <c r="BH138" s="10"/>
      <c r="BI138" s="10"/>
    </row>
    <row r="139" spans="1:61" s="11" customFormat="1" ht="12.75">
      <c r="A139" s="10"/>
      <c r="G139" s="12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"/>
      <c r="BC139" s="10"/>
      <c r="BD139" s="10"/>
      <c r="BE139" s="10"/>
      <c r="BF139" s="10"/>
      <c r="BG139" s="10"/>
      <c r="BH139" s="10"/>
      <c r="BI139" s="10"/>
    </row>
    <row r="140" spans="1:61" s="11" customFormat="1" ht="12.75">
      <c r="A140" s="10"/>
      <c r="G140" s="12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"/>
      <c r="BC140" s="10"/>
      <c r="BD140" s="10"/>
      <c r="BE140" s="10"/>
      <c r="BF140" s="10"/>
      <c r="BG140" s="10"/>
      <c r="BH140" s="10"/>
      <c r="BI140" s="10"/>
    </row>
    <row r="141" spans="1:61" s="11" customFormat="1" ht="12.75">
      <c r="A141" s="10"/>
      <c r="G141" s="12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  <c r="BA141" s="10"/>
      <c r="BB141" s="10"/>
      <c r="BC141" s="10"/>
      <c r="BD141" s="10"/>
      <c r="BE141" s="10"/>
      <c r="BF141" s="10"/>
      <c r="BG141" s="10"/>
      <c r="BH141" s="10"/>
      <c r="BI141" s="10"/>
    </row>
    <row r="142" spans="1:61" s="11" customFormat="1" ht="12.75">
      <c r="A142" s="10"/>
      <c r="G142" s="12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  <c r="AZ142" s="10"/>
      <c r="BA142" s="10"/>
      <c r="BB142" s="10"/>
      <c r="BC142" s="10"/>
      <c r="BD142" s="10"/>
      <c r="BE142" s="10"/>
      <c r="BF142" s="10"/>
      <c r="BG142" s="10"/>
      <c r="BH142" s="10"/>
      <c r="BI142" s="10"/>
    </row>
    <row r="143" spans="1:61" s="11" customFormat="1" ht="12.75">
      <c r="A143" s="10"/>
      <c r="G143" s="12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  <c r="AY143" s="10"/>
      <c r="AZ143" s="10"/>
      <c r="BA143" s="10"/>
      <c r="BB143" s="10"/>
      <c r="BC143" s="10"/>
      <c r="BD143" s="10"/>
      <c r="BE143" s="10"/>
      <c r="BF143" s="10"/>
      <c r="BG143" s="10"/>
      <c r="BH143" s="10"/>
      <c r="BI143" s="10"/>
    </row>
    <row r="144" spans="1:61" s="11" customFormat="1" ht="12.75">
      <c r="A144" s="10"/>
      <c r="G144" s="12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  <c r="AZ144" s="10"/>
      <c r="BA144" s="10"/>
      <c r="BB144" s="10"/>
      <c r="BC144" s="10"/>
      <c r="BD144" s="10"/>
      <c r="BE144" s="10"/>
      <c r="BF144" s="10"/>
      <c r="BG144" s="10"/>
      <c r="BH144" s="10"/>
      <c r="BI144" s="10"/>
    </row>
    <row r="145" spans="1:61" s="11" customFormat="1" ht="12.75">
      <c r="A145" s="10"/>
      <c r="G145" s="12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  <c r="BB145" s="10"/>
      <c r="BC145" s="10"/>
      <c r="BD145" s="10"/>
      <c r="BE145" s="10"/>
      <c r="BF145" s="10"/>
      <c r="BG145" s="10"/>
      <c r="BH145" s="10"/>
      <c r="BI145" s="10"/>
    </row>
    <row r="146" spans="1:61" s="11" customFormat="1" ht="12.75">
      <c r="A146" s="10"/>
      <c r="G146" s="12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  <c r="AZ146" s="10"/>
      <c r="BA146" s="10"/>
      <c r="BB146" s="10"/>
      <c r="BC146" s="10"/>
      <c r="BD146" s="10"/>
      <c r="BE146" s="10"/>
      <c r="BF146" s="10"/>
      <c r="BG146" s="10"/>
      <c r="BH146" s="10"/>
      <c r="BI146" s="10"/>
    </row>
    <row r="147" spans="1:61" s="11" customFormat="1" ht="12.75">
      <c r="A147" s="10"/>
      <c r="G147" s="12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0"/>
      <c r="BA147" s="10"/>
      <c r="BB147" s="10"/>
      <c r="BC147" s="10"/>
      <c r="BD147" s="10"/>
      <c r="BE147" s="10"/>
      <c r="BF147" s="10"/>
      <c r="BG147" s="10"/>
      <c r="BH147" s="10"/>
      <c r="BI147" s="10"/>
    </row>
    <row r="148" spans="1:61" s="11" customFormat="1" ht="12.75">
      <c r="A148" s="10"/>
      <c r="G148" s="12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  <c r="BB148" s="10"/>
      <c r="BC148" s="10"/>
      <c r="BD148" s="10"/>
      <c r="BE148" s="10"/>
      <c r="BF148" s="10"/>
      <c r="BG148" s="10"/>
      <c r="BH148" s="10"/>
      <c r="BI148" s="10"/>
    </row>
    <row r="149" spans="1:61" s="11" customFormat="1" ht="12.75">
      <c r="A149" s="10"/>
      <c r="G149" s="12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  <c r="BB149" s="10"/>
      <c r="BC149" s="10"/>
      <c r="BD149" s="10"/>
      <c r="BE149" s="10"/>
      <c r="BF149" s="10"/>
      <c r="BG149" s="10"/>
      <c r="BH149" s="10"/>
      <c r="BI149" s="10"/>
    </row>
    <row r="150" spans="1:61" s="11" customFormat="1" ht="12.75">
      <c r="A150" s="10"/>
      <c r="G150" s="12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"/>
      <c r="BC150" s="10"/>
      <c r="BD150" s="10"/>
      <c r="BE150" s="10"/>
      <c r="BF150" s="10"/>
      <c r="BG150" s="10"/>
      <c r="BH150" s="10"/>
      <c r="BI150" s="10"/>
    </row>
    <row r="151" spans="1:61" s="11" customFormat="1" ht="12.75">
      <c r="A151" s="10"/>
      <c r="G151" s="12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  <c r="AZ151" s="10"/>
      <c r="BA151" s="10"/>
      <c r="BB151" s="10"/>
      <c r="BC151" s="10"/>
      <c r="BD151" s="10"/>
      <c r="BE151" s="10"/>
      <c r="BF151" s="10"/>
      <c r="BG151" s="10"/>
      <c r="BH151" s="10"/>
      <c r="BI151" s="10"/>
    </row>
    <row r="152" spans="1:61" s="11" customFormat="1" ht="12.75">
      <c r="A152" s="10"/>
      <c r="G152" s="12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  <c r="AY152" s="10"/>
      <c r="AZ152" s="10"/>
      <c r="BA152" s="10"/>
      <c r="BB152" s="10"/>
      <c r="BC152" s="10"/>
      <c r="BD152" s="10"/>
      <c r="BE152" s="10"/>
      <c r="BF152" s="10"/>
      <c r="BG152" s="10"/>
      <c r="BH152" s="10"/>
      <c r="BI152" s="10"/>
    </row>
    <row r="153" spans="1:61" s="11" customFormat="1" ht="12.75">
      <c r="A153" s="10"/>
      <c r="G153" s="12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  <c r="AY153" s="10"/>
      <c r="AZ153" s="10"/>
      <c r="BA153" s="10"/>
      <c r="BB153" s="10"/>
      <c r="BC153" s="10"/>
      <c r="BD153" s="10"/>
      <c r="BE153" s="10"/>
      <c r="BF153" s="10"/>
      <c r="BG153" s="10"/>
      <c r="BH153" s="10"/>
      <c r="BI153" s="10"/>
    </row>
    <row r="154" spans="1:61" s="11" customFormat="1" ht="12.75">
      <c r="A154" s="10"/>
      <c r="G154" s="12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  <c r="AY154" s="10"/>
      <c r="AZ154" s="10"/>
      <c r="BA154" s="10"/>
      <c r="BB154" s="10"/>
      <c r="BC154" s="10"/>
      <c r="BD154" s="10"/>
      <c r="BE154" s="10"/>
      <c r="BF154" s="10"/>
      <c r="BG154" s="10"/>
      <c r="BH154" s="10"/>
      <c r="BI154" s="10"/>
    </row>
    <row r="155" spans="1:61" s="11" customFormat="1" ht="12.75">
      <c r="A155" s="10"/>
      <c r="G155" s="12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  <c r="AZ155" s="10"/>
      <c r="BA155" s="10"/>
      <c r="BB155" s="10"/>
      <c r="BC155" s="10"/>
      <c r="BD155" s="10"/>
      <c r="BE155" s="10"/>
      <c r="BF155" s="10"/>
      <c r="BG155" s="10"/>
      <c r="BH155" s="10"/>
      <c r="BI155" s="10"/>
    </row>
    <row r="156" spans="1:61" s="11" customFormat="1" ht="12.75">
      <c r="A156" s="10"/>
      <c r="G156" s="12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  <c r="AY156" s="10"/>
      <c r="AZ156" s="10"/>
      <c r="BA156" s="10"/>
      <c r="BB156" s="10"/>
      <c r="BC156" s="10"/>
      <c r="BD156" s="10"/>
      <c r="BE156" s="10"/>
      <c r="BF156" s="10"/>
      <c r="BG156" s="10"/>
      <c r="BH156" s="10"/>
      <c r="BI156" s="10"/>
    </row>
    <row r="157" spans="1:61" s="11" customFormat="1" ht="12.75">
      <c r="A157" s="10"/>
      <c r="G157" s="12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  <c r="AY157" s="10"/>
      <c r="AZ157" s="10"/>
      <c r="BA157" s="10"/>
      <c r="BB157" s="10"/>
      <c r="BC157" s="10"/>
      <c r="BD157" s="10"/>
      <c r="BE157" s="10"/>
      <c r="BF157" s="10"/>
      <c r="BG157" s="10"/>
      <c r="BH157" s="10"/>
      <c r="BI157" s="10"/>
    </row>
    <row r="158" spans="1:61" s="11" customFormat="1" ht="12.75">
      <c r="A158" s="10"/>
      <c r="G158" s="12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0"/>
      <c r="AX158" s="10"/>
      <c r="AY158" s="10"/>
      <c r="AZ158" s="10"/>
      <c r="BA158" s="10"/>
      <c r="BB158" s="10"/>
      <c r="BC158" s="10"/>
      <c r="BD158" s="10"/>
      <c r="BE158" s="10"/>
      <c r="BF158" s="10"/>
      <c r="BG158" s="10"/>
      <c r="BH158" s="10"/>
      <c r="BI158" s="10"/>
    </row>
    <row r="159" spans="1:61" s="11" customFormat="1" ht="12.75">
      <c r="A159" s="10"/>
      <c r="G159" s="12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  <c r="AT159" s="10"/>
      <c r="AU159" s="10"/>
      <c r="AV159" s="10"/>
      <c r="AW159" s="10"/>
      <c r="AX159" s="10"/>
      <c r="AY159" s="10"/>
      <c r="AZ159" s="10"/>
      <c r="BA159" s="10"/>
      <c r="BB159" s="10"/>
      <c r="BC159" s="10"/>
      <c r="BD159" s="10"/>
      <c r="BE159" s="10"/>
      <c r="BF159" s="10"/>
      <c r="BG159" s="10"/>
      <c r="BH159" s="10"/>
      <c r="BI159" s="10"/>
    </row>
    <row r="160" spans="1:61" s="11" customFormat="1" ht="12.75">
      <c r="A160" s="10"/>
      <c r="G160" s="12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  <c r="AX160" s="10"/>
      <c r="AY160" s="10"/>
      <c r="AZ160" s="10"/>
      <c r="BA160" s="10"/>
      <c r="BB160" s="10"/>
      <c r="BC160" s="10"/>
      <c r="BD160" s="10"/>
      <c r="BE160" s="10"/>
      <c r="BF160" s="10"/>
      <c r="BG160" s="10"/>
      <c r="BH160" s="10"/>
      <c r="BI160" s="10"/>
    </row>
    <row r="161" spans="1:61" s="11" customFormat="1" ht="12.75">
      <c r="A161" s="10"/>
      <c r="G161" s="12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  <c r="AW161" s="10"/>
      <c r="AX161" s="10"/>
      <c r="AY161" s="10"/>
      <c r="AZ161" s="10"/>
      <c r="BA161" s="10"/>
      <c r="BB161" s="10"/>
      <c r="BC161" s="10"/>
      <c r="BD161" s="10"/>
      <c r="BE161" s="10"/>
      <c r="BF161" s="10"/>
      <c r="BG161" s="10"/>
      <c r="BH161" s="10"/>
      <c r="BI161" s="10"/>
    </row>
    <row r="162" spans="1:61" s="11" customFormat="1" ht="12.75">
      <c r="A162" s="10"/>
      <c r="G162" s="12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  <c r="AX162" s="10"/>
      <c r="AY162" s="10"/>
      <c r="AZ162" s="10"/>
      <c r="BA162" s="10"/>
      <c r="BB162" s="10"/>
      <c r="BC162" s="10"/>
      <c r="BD162" s="10"/>
      <c r="BE162" s="10"/>
      <c r="BF162" s="10"/>
      <c r="BG162" s="10"/>
      <c r="BH162" s="10"/>
      <c r="BI162" s="10"/>
    </row>
    <row r="163" spans="1:61" s="11" customFormat="1" ht="12.75">
      <c r="A163" s="10"/>
      <c r="G163" s="12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  <c r="AW163" s="10"/>
      <c r="AX163" s="10"/>
      <c r="AY163" s="10"/>
      <c r="AZ163" s="10"/>
      <c r="BA163" s="10"/>
      <c r="BB163" s="10"/>
      <c r="BC163" s="10"/>
      <c r="BD163" s="10"/>
      <c r="BE163" s="10"/>
      <c r="BF163" s="10"/>
      <c r="BG163" s="10"/>
      <c r="BH163" s="10"/>
      <c r="BI163" s="10"/>
    </row>
    <row r="164" spans="1:61" s="11" customFormat="1" ht="12.75">
      <c r="A164" s="10"/>
      <c r="G164" s="12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  <c r="AT164" s="10"/>
      <c r="AU164" s="10"/>
      <c r="AV164" s="10"/>
      <c r="AW164" s="10"/>
      <c r="AX164" s="10"/>
      <c r="AY164" s="10"/>
      <c r="AZ164" s="10"/>
      <c r="BA164" s="10"/>
      <c r="BB164" s="10"/>
      <c r="BC164" s="10"/>
      <c r="BD164" s="10"/>
      <c r="BE164" s="10"/>
      <c r="BF164" s="10"/>
      <c r="BG164" s="10"/>
      <c r="BH164" s="10"/>
      <c r="BI164" s="10"/>
    </row>
    <row r="165" spans="1:61" s="11" customFormat="1" ht="12.75">
      <c r="A165" s="10"/>
      <c r="G165" s="12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  <c r="AT165" s="10"/>
      <c r="AU165" s="10"/>
      <c r="AV165" s="10"/>
      <c r="AW165" s="10"/>
      <c r="AX165" s="10"/>
      <c r="AY165" s="10"/>
      <c r="AZ165" s="10"/>
      <c r="BA165" s="10"/>
      <c r="BB165" s="10"/>
      <c r="BC165" s="10"/>
      <c r="BD165" s="10"/>
      <c r="BE165" s="10"/>
      <c r="BF165" s="10"/>
      <c r="BG165" s="10"/>
      <c r="BH165" s="10"/>
      <c r="BI165" s="10"/>
    </row>
    <row r="166" spans="1:61" s="11" customFormat="1" ht="12.75">
      <c r="A166" s="10"/>
      <c r="G166" s="12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  <c r="AT166" s="10"/>
      <c r="AU166" s="10"/>
      <c r="AV166" s="10"/>
      <c r="AW166" s="10"/>
      <c r="AX166" s="10"/>
      <c r="AY166" s="10"/>
      <c r="AZ166" s="10"/>
      <c r="BA166" s="10"/>
      <c r="BB166" s="10"/>
      <c r="BC166" s="10"/>
      <c r="BD166" s="10"/>
      <c r="BE166" s="10"/>
      <c r="BF166" s="10"/>
      <c r="BG166" s="10"/>
      <c r="BH166" s="10"/>
      <c r="BI166" s="10"/>
    </row>
    <row r="167" spans="1:61" s="11" customFormat="1" ht="12.75">
      <c r="A167" s="10"/>
      <c r="G167" s="12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AT167" s="10"/>
      <c r="AU167" s="10"/>
      <c r="AV167" s="10"/>
      <c r="AW167" s="10"/>
      <c r="AX167" s="10"/>
      <c r="AY167" s="10"/>
      <c r="AZ167" s="10"/>
      <c r="BA167" s="10"/>
      <c r="BB167" s="10"/>
      <c r="BC167" s="10"/>
      <c r="BD167" s="10"/>
      <c r="BE167" s="10"/>
      <c r="BF167" s="10"/>
      <c r="BG167" s="10"/>
      <c r="BH167" s="10"/>
      <c r="BI167" s="10"/>
    </row>
    <row r="168" spans="1:61" s="11" customFormat="1" ht="12.75">
      <c r="A168" s="10"/>
      <c r="G168" s="12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AT168" s="10"/>
      <c r="AU168" s="10"/>
      <c r="AV168" s="10"/>
      <c r="AW168" s="10"/>
      <c r="AX168" s="10"/>
      <c r="AY168" s="10"/>
      <c r="AZ168" s="10"/>
      <c r="BA168" s="10"/>
      <c r="BB168" s="10"/>
      <c r="BC168" s="10"/>
      <c r="BD168" s="10"/>
      <c r="BE168" s="10"/>
      <c r="BF168" s="10"/>
      <c r="BG168" s="10"/>
      <c r="BH168" s="10"/>
      <c r="BI168" s="10"/>
    </row>
    <row r="169" spans="1:61" s="11" customFormat="1" ht="12.75">
      <c r="A169" s="10"/>
      <c r="G169" s="12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  <c r="AT169" s="10"/>
      <c r="AU169" s="10"/>
      <c r="AV169" s="10"/>
      <c r="AW169" s="10"/>
      <c r="AX169" s="10"/>
      <c r="AY169" s="10"/>
      <c r="AZ169" s="10"/>
      <c r="BA169" s="10"/>
      <c r="BB169" s="10"/>
      <c r="BC169" s="10"/>
      <c r="BD169" s="10"/>
      <c r="BE169" s="10"/>
      <c r="BF169" s="10"/>
      <c r="BG169" s="10"/>
      <c r="BH169" s="10"/>
      <c r="BI169" s="10"/>
    </row>
    <row r="170" spans="1:61" s="11" customFormat="1" ht="12.75">
      <c r="A170" s="10"/>
      <c r="G170" s="12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  <c r="AU170" s="10"/>
      <c r="AV170" s="10"/>
      <c r="AW170" s="10"/>
      <c r="AX170" s="10"/>
      <c r="AY170" s="10"/>
      <c r="AZ170" s="10"/>
      <c r="BA170" s="10"/>
      <c r="BB170" s="10"/>
      <c r="BC170" s="10"/>
      <c r="BD170" s="10"/>
      <c r="BE170" s="10"/>
      <c r="BF170" s="10"/>
      <c r="BG170" s="10"/>
      <c r="BH170" s="10"/>
      <c r="BI170" s="10"/>
    </row>
    <row r="171" spans="1:61" s="11" customFormat="1" ht="12.75">
      <c r="A171" s="10"/>
      <c r="G171" s="12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  <c r="AT171" s="10"/>
      <c r="AU171" s="10"/>
      <c r="AV171" s="10"/>
      <c r="AW171" s="10"/>
      <c r="AX171" s="10"/>
      <c r="AY171" s="10"/>
      <c r="AZ171" s="10"/>
      <c r="BA171" s="10"/>
      <c r="BB171" s="10"/>
      <c r="BC171" s="10"/>
      <c r="BD171" s="10"/>
      <c r="BE171" s="10"/>
      <c r="BF171" s="10"/>
      <c r="BG171" s="10"/>
      <c r="BH171" s="10"/>
      <c r="BI171" s="10"/>
    </row>
    <row r="172" spans="1:61" s="11" customFormat="1" ht="12.75">
      <c r="A172" s="10"/>
      <c r="G172" s="12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W172" s="10"/>
      <c r="AX172" s="10"/>
      <c r="AY172" s="10"/>
      <c r="AZ172" s="10"/>
      <c r="BA172" s="10"/>
      <c r="BB172" s="10"/>
      <c r="BC172" s="10"/>
      <c r="BD172" s="10"/>
      <c r="BE172" s="10"/>
      <c r="BF172" s="10"/>
      <c r="BG172" s="10"/>
      <c r="BH172" s="10"/>
      <c r="BI172" s="10"/>
    </row>
    <row r="173" spans="1:61" s="11" customFormat="1" ht="12.75">
      <c r="A173" s="10"/>
      <c r="G173" s="12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0"/>
      <c r="AU173" s="10"/>
      <c r="AV173" s="10"/>
      <c r="AW173" s="10"/>
      <c r="AX173" s="10"/>
      <c r="AY173" s="10"/>
      <c r="AZ173" s="10"/>
      <c r="BA173" s="10"/>
      <c r="BB173" s="10"/>
      <c r="BC173" s="10"/>
      <c r="BD173" s="10"/>
      <c r="BE173" s="10"/>
      <c r="BF173" s="10"/>
      <c r="BG173" s="10"/>
      <c r="BH173" s="10"/>
      <c r="BI173" s="10"/>
    </row>
    <row r="174" spans="1:61" s="11" customFormat="1" ht="12.75">
      <c r="A174" s="10"/>
      <c r="G174" s="12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  <c r="AS174" s="10"/>
      <c r="AT174" s="10"/>
      <c r="AU174" s="10"/>
      <c r="AV174" s="10"/>
      <c r="AW174" s="10"/>
      <c r="AX174" s="10"/>
      <c r="AY174" s="10"/>
      <c r="AZ174" s="10"/>
      <c r="BA174" s="10"/>
      <c r="BB174" s="10"/>
      <c r="BC174" s="10"/>
      <c r="BD174" s="10"/>
      <c r="BE174" s="10"/>
      <c r="BF174" s="10"/>
      <c r="BG174" s="10"/>
      <c r="BH174" s="10"/>
      <c r="BI174" s="10"/>
    </row>
    <row r="175" spans="1:61" s="11" customFormat="1" ht="12.75">
      <c r="A175" s="10"/>
      <c r="G175" s="12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  <c r="AS175" s="10"/>
      <c r="AT175" s="10"/>
      <c r="AU175" s="10"/>
      <c r="AV175" s="10"/>
      <c r="AW175" s="10"/>
      <c r="AX175" s="10"/>
      <c r="AY175" s="10"/>
      <c r="AZ175" s="10"/>
      <c r="BA175" s="10"/>
      <c r="BB175" s="10"/>
      <c r="BC175" s="10"/>
      <c r="BD175" s="10"/>
      <c r="BE175" s="10"/>
      <c r="BF175" s="10"/>
      <c r="BG175" s="10"/>
      <c r="BH175" s="10"/>
      <c r="BI175" s="10"/>
    </row>
    <row r="176" spans="1:61" s="11" customFormat="1" ht="12.75">
      <c r="A176" s="10"/>
      <c r="G176" s="12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0"/>
      <c r="AU176" s="10"/>
      <c r="AV176" s="10"/>
      <c r="AW176" s="10"/>
      <c r="AX176" s="10"/>
      <c r="AY176" s="10"/>
      <c r="AZ176" s="10"/>
      <c r="BA176" s="10"/>
      <c r="BB176" s="10"/>
      <c r="BC176" s="10"/>
      <c r="BD176" s="10"/>
      <c r="BE176" s="10"/>
      <c r="BF176" s="10"/>
      <c r="BG176" s="10"/>
      <c r="BH176" s="10"/>
      <c r="BI176" s="10"/>
    </row>
    <row r="177" spans="1:61" s="11" customFormat="1" ht="12.75">
      <c r="A177" s="10"/>
      <c r="G177" s="12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  <c r="AS177" s="10"/>
      <c r="AT177" s="10"/>
      <c r="AU177" s="10"/>
      <c r="AV177" s="10"/>
      <c r="AW177" s="10"/>
      <c r="AX177" s="10"/>
      <c r="AY177" s="10"/>
      <c r="AZ177" s="10"/>
      <c r="BA177" s="10"/>
      <c r="BB177" s="10"/>
      <c r="BC177" s="10"/>
      <c r="BD177" s="10"/>
      <c r="BE177" s="10"/>
      <c r="BF177" s="10"/>
      <c r="BG177" s="10"/>
      <c r="BH177" s="10"/>
      <c r="BI177" s="10"/>
    </row>
    <row r="178" spans="1:61" s="11" customFormat="1" ht="12.75">
      <c r="A178" s="10"/>
      <c r="G178" s="12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  <c r="AS178" s="10"/>
      <c r="AT178" s="10"/>
      <c r="AU178" s="10"/>
      <c r="AV178" s="10"/>
      <c r="AW178" s="10"/>
      <c r="AX178" s="10"/>
      <c r="AY178" s="10"/>
      <c r="AZ178" s="10"/>
      <c r="BA178" s="10"/>
      <c r="BB178" s="10"/>
      <c r="BC178" s="10"/>
      <c r="BD178" s="10"/>
      <c r="BE178" s="10"/>
      <c r="BF178" s="10"/>
      <c r="BG178" s="10"/>
      <c r="BH178" s="10"/>
      <c r="BI178" s="10"/>
    </row>
    <row r="179" spans="1:61" s="11" customFormat="1" ht="12.75">
      <c r="A179" s="10"/>
      <c r="G179" s="12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  <c r="AS179" s="10"/>
      <c r="AT179" s="10"/>
      <c r="AU179" s="10"/>
      <c r="AV179" s="10"/>
      <c r="AW179" s="10"/>
      <c r="AX179" s="10"/>
      <c r="AY179" s="10"/>
      <c r="AZ179" s="10"/>
      <c r="BA179" s="10"/>
      <c r="BB179" s="10"/>
      <c r="BC179" s="10"/>
      <c r="BD179" s="10"/>
      <c r="BE179" s="10"/>
      <c r="BF179" s="10"/>
      <c r="BG179" s="10"/>
      <c r="BH179" s="10"/>
      <c r="BI179" s="10"/>
    </row>
    <row r="180" spans="1:61" s="11" customFormat="1" ht="12.75">
      <c r="A180" s="10"/>
      <c r="G180" s="12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  <c r="AS180" s="10"/>
      <c r="AT180" s="10"/>
      <c r="AU180" s="10"/>
      <c r="AV180" s="10"/>
      <c r="AW180" s="10"/>
      <c r="AX180" s="10"/>
      <c r="AY180" s="10"/>
      <c r="AZ180" s="10"/>
      <c r="BA180" s="10"/>
      <c r="BB180" s="10"/>
      <c r="BC180" s="10"/>
      <c r="BD180" s="10"/>
      <c r="BE180" s="10"/>
      <c r="BF180" s="10"/>
      <c r="BG180" s="10"/>
      <c r="BH180" s="10"/>
      <c r="BI180" s="10"/>
    </row>
    <row r="181" spans="1:61" s="11" customFormat="1" ht="12.75">
      <c r="A181" s="10"/>
      <c r="G181" s="12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  <c r="AS181" s="10"/>
      <c r="AT181" s="10"/>
      <c r="AU181" s="10"/>
      <c r="AV181" s="10"/>
      <c r="AW181" s="10"/>
      <c r="AX181" s="10"/>
      <c r="AY181" s="10"/>
      <c r="AZ181" s="10"/>
      <c r="BA181" s="10"/>
      <c r="BB181" s="10"/>
      <c r="BC181" s="10"/>
      <c r="BD181" s="10"/>
      <c r="BE181" s="10"/>
      <c r="BF181" s="10"/>
      <c r="BG181" s="10"/>
      <c r="BH181" s="10"/>
      <c r="BI181" s="10"/>
    </row>
    <row r="182" spans="1:61" s="11" customFormat="1" ht="12.75">
      <c r="A182" s="10"/>
      <c r="G182" s="12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  <c r="AS182" s="10"/>
      <c r="AT182" s="10"/>
      <c r="AU182" s="10"/>
      <c r="AV182" s="10"/>
      <c r="AW182" s="10"/>
      <c r="AX182" s="10"/>
      <c r="AY182" s="10"/>
      <c r="AZ182" s="10"/>
      <c r="BA182" s="10"/>
      <c r="BB182" s="10"/>
      <c r="BC182" s="10"/>
      <c r="BD182" s="10"/>
      <c r="BE182" s="10"/>
      <c r="BF182" s="10"/>
      <c r="BG182" s="10"/>
      <c r="BH182" s="10"/>
      <c r="BI182" s="10"/>
    </row>
    <row r="183" spans="1:61" s="11" customFormat="1" ht="12.75">
      <c r="A183" s="10"/>
      <c r="G183" s="12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  <c r="AS183" s="10"/>
      <c r="AT183" s="10"/>
      <c r="AU183" s="10"/>
      <c r="AV183" s="10"/>
      <c r="AW183" s="10"/>
      <c r="AX183" s="10"/>
      <c r="AY183" s="10"/>
      <c r="AZ183" s="10"/>
      <c r="BA183" s="10"/>
      <c r="BB183" s="10"/>
      <c r="BC183" s="10"/>
      <c r="BD183" s="10"/>
      <c r="BE183" s="10"/>
      <c r="BF183" s="10"/>
      <c r="BG183" s="10"/>
      <c r="BH183" s="10"/>
      <c r="BI183" s="10"/>
    </row>
    <row r="184" spans="1:61" s="11" customFormat="1" ht="12.75">
      <c r="A184" s="10"/>
      <c r="G184" s="12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  <c r="AS184" s="10"/>
      <c r="AT184" s="10"/>
      <c r="AU184" s="10"/>
      <c r="AV184" s="10"/>
      <c r="AW184" s="10"/>
      <c r="AX184" s="10"/>
      <c r="AY184" s="10"/>
      <c r="AZ184" s="10"/>
      <c r="BA184" s="10"/>
      <c r="BB184" s="10"/>
      <c r="BC184" s="10"/>
      <c r="BD184" s="10"/>
      <c r="BE184" s="10"/>
      <c r="BF184" s="10"/>
      <c r="BG184" s="10"/>
      <c r="BH184" s="10"/>
      <c r="BI184" s="10"/>
    </row>
    <row r="185" spans="1:61" s="11" customFormat="1" ht="12.75">
      <c r="A185" s="10"/>
      <c r="G185" s="12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  <c r="AS185" s="10"/>
      <c r="AT185" s="10"/>
      <c r="AU185" s="10"/>
      <c r="AV185" s="10"/>
      <c r="AW185" s="10"/>
      <c r="AX185" s="10"/>
      <c r="AY185" s="10"/>
      <c r="AZ185" s="10"/>
      <c r="BA185" s="10"/>
      <c r="BB185" s="10"/>
      <c r="BC185" s="10"/>
      <c r="BD185" s="10"/>
      <c r="BE185" s="10"/>
      <c r="BF185" s="10"/>
      <c r="BG185" s="10"/>
      <c r="BH185" s="10"/>
      <c r="BI185" s="10"/>
    </row>
    <row r="186" spans="1:61" s="11" customFormat="1" ht="12.75">
      <c r="A186" s="10"/>
      <c r="G186" s="12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  <c r="AS186" s="10"/>
      <c r="AT186" s="10"/>
      <c r="AU186" s="10"/>
      <c r="AV186" s="10"/>
      <c r="AW186" s="10"/>
      <c r="AX186" s="10"/>
      <c r="AY186" s="10"/>
      <c r="AZ186" s="10"/>
      <c r="BA186" s="10"/>
      <c r="BB186" s="10"/>
      <c r="BC186" s="10"/>
      <c r="BD186" s="10"/>
      <c r="BE186" s="10"/>
      <c r="BF186" s="10"/>
      <c r="BG186" s="10"/>
      <c r="BH186" s="10"/>
      <c r="BI186" s="10"/>
    </row>
    <row r="187" spans="1:61" s="11" customFormat="1" ht="12.75">
      <c r="A187" s="10"/>
      <c r="G187" s="12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  <c r="AS187" s="10"/>
      <c r="AT187" s="10"/>
      <c r="AU187" s="10"/>
      <c r="AV187" s="10"/>
      <c r="AW187" s="10"/>
      <c r="AX187" s="10"/>
      <c r="AY187" s="10"/>
      <c r="AZ187" s="10"/>
      <c r="BA187" s="10"/>
      <c r="BB187" s="10"/>
      <c r="BC187" s="10"/>
      <c r="BD187" s="10"/>
      <c r="BE187" s="10"/>
      <c r="BF187" s="10"/>
      <c r="BG187" s="10"/>
      <c r="BH187" s="10"/>
      <c r="BI187" s="10"/>
    </row>
    <row r="188" spans="1:61" s="11" customFormat="1" ht="12.75">
      <c r="A188" s="10"/>
      <c r="G188" s="12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  <c r="AS188" s="10"/>
      <c r="AT188" s="10"/>
      <c r="AU188" s="10"/>
      <c r="AV188" s="10"/>
      <c r="AW188" s="10"/>
      <c r="AX188" s="10"/>
      <c r="AY188" s="10"/>
      <c r="AZ188" s="10"/>
      <c r="BA188" s="10"/>
      <c r="BB188" s="10"/>
      <c r="BC188" s="10"/>
      <c r="BD188" s="10"/>
      <c r="BE188" s="10"/>
      <c r="BF188" s="10"/>
      <c r="BG188" s="10"/>
      <c r="BH188" s="10"/>
      <c r="BI188" s="10"/>
    </row>
    <row r="189" spans="1:61" s="11" customFormat="1" ht="12.75">
      <c r="A189" s="10"/>
      <c r="G189" s="12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  <c r="AS189" s="10"/>
      <c r="AT189" s="10"/>
      <c r="AU189" s="10"/>
      <c r="AV189" s="10"/>
      <c r="AW189" s="10"/>
      <c r="AX189" s="10"/>
      <c r="AY189" s="10"/>
      <c r="AZ189" s="10"/>
      <c r="BA189" s="10"/>
      <c r="BB189" s="10"/>
      <c r="BC189" s="10"/>
      <c r="BD189" s="10"/>
      <c r="BE189" s="10"/>
      <c r="BF189" s="10"/>
      <c r="BG189" s="10"/>
      <c r="BH189" s="10"/>
      <c r="BI189" s="10"/>
    </row>
    <row r="190" spans="1:61" s="11" customFormat="1" ht="12.75">
      <c r="A190" s="10"/>
      <c r="G190" s="12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  <c r="AR190" s="10"/>
      <c r="AS190" s="10"/>
      <c r="AT190" s="10"/>
      <c r="AU190" s="10"/>
      <c r="AV190" s="10"/>
      <c r="AW190" s="10"/>
      <c r="AX190" s="10"/>
      <c r="AY190" s="10"/>
      <c r="AZ190" s="10"/>
      <c r="BA190" s="10"/>
      <c r="BB190" s="10"/>
      <c r="BC190" s="10"/>
      <c r="BD190" s="10"/>
      <c r="BE190" s="10"/>
      <c r="BF190" s="10"/>
      <c r="BG190" s="10"/>
      <c r="BH190" s="10"/>
      <c r="BI190" s="10"/>
    </row>
    <row r="191" spans="1:61" s="11" customFormat="1" ht="12.75">
      <c r="A191" s="10"/>
      <c r="G191" s="12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  <c r="AS191" s="10"/>
      <c r="AT191" s="10"/>
      <c r="AU191" s="10"/>
      <c r="AV191" s="10"/>
      <c r="AW191" s="10"/>
      <c r="AX191" s="10"/>
      <c r="AY191" s="10"/>
      <c r="AZ191" s="10"/>
      <c r="BA191" s="10"/>
      <c r="BB191" s="10"/>
      <c r="BC191" s="10"/>
      <c r="BD191" s="10"/>
      <c r="BE191" s="10"/>
      <c r="BF191" s="10"/>
      <c r="BG191" s="10"/>
      <c r="BH191" s="10"/>
      <c r="BI191" s="10"/>
    </row>
    <row r="192" spans="1:61" s="11" customFormat="1" ht="12.75">
      <c r="A192" s="10"/>
      <c r="G192" s="12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  <c r="AS192" s="10"/>
      <c r="AT192" s="10"/>
      <c r="AU192" s="10"/>
      <c r="AV192" s="10"/>
      <c r="AW192" s="10"/>
      <c r="AX192" s="10"/>
      <c r="AY192" s="10"/>
      <c r="AZ192" s="10"/>
      <c r="BA192" s="10"/>
      <c r="BB192" s="10"/>
      <c r="BC192" s="10"/>
      <c r="BD192" s="10"/>
      <c r="BE192" s="10"/>
      <c r="BF192" s="10"/>
      <c r="BG192" s="10"/>
      <c r="BH192" s="10"/>
      <c r="BI192" s="10"/>
    </row>
    <row r="193" spans="1:61" s="11" customFormat="1" ht="12.75">
      <c r="A193" s="10"/>
      <c r="G193" s="12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  <c r="AR193" s="10"/>
      <c r="AS193" s="10"/>
      <c r="AT193" s="10"/>
      <c r="AU193" s="10"/>
      <c r="AV193" s="10"/>
      <c r="AW193" s="10"/>
      <c r="AX193" s="10"/>
      <c r="AY193" s="10"/>
      <c r="AZ193" s="10"/>
      <c r="BA193" s="10"/>
      <c r="BB193" s="10"/>
      <c r="BC193" s="10"/>
      <c r="BD193" s="10"/>
      <c r="BE193" s="10"/>
      <c r="BF193" s="10"/>
      <c r="BG193" s="10"/>
      <c r="BH193" s="10"/>
      <c r="BI193" s="10"/>
    </row>
    <row r="194" spans="1:61" s="11" customFormat="1" ht="12.75">
      <c r="A194" s="10"/>
      <c r="G194" s="12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  <c r="AR194" s="10"/>
      <c r="AS194" s="10"/>
      <c r="AT194" s="10"/>
      <c r="AU194" s="10"/>
      <c r="AV194" s="10"/>
      <c r="AW194" s="10"/>
      <c r="AX194" s="10"/>
      <c r="AY194" s="10"/>
      <c r="AZ194" s="10"/>
      <c r="BA194" s="10"/>
      <c r="BB194" s="10"/>
      <c r="BC194" s="10"/>
      <c r="BD194" s="10"/>
      <c r="BE194" s="10"/>
      <c r="BF194" s="10"/>
      <c r="BG194" s="10"/>
      <c r="BH194" s="10"/>
      <c r="BI194" s="10"/>
    </row>
    <row r="195" spans="1:61" s="11" customFormat="1" ht="12.75">
      <c r="A195" s="10"/>
      <c r="G195" s="12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  <c r="AS195" s="10"/>
      <c r="AT195" s="10"/>
      <c r="AU195" s="10"/>
      <c r="AV195" s="10"/>
      <c r="AW195" s="10"/>
      <c r="AX195" s="10"/>
      <c r="AY195" s="10"/>
      <c r="AZ195" s="10"/>
      <c r="BA195" s="10"/>
      <c r="BB195" s="10"/>
      <c r="BC195" s="10"/>
      <c r="BD195" s="10"/>
      <c r="BE195" s="10"/>
      <c r="BF195" s="10"/>
      <c r="BG195" s="10"/>
      <c r="BH195" s="10"/>
      <c r="BI195" s="10"/>
    </row>
    <row r="196" spans="1:61" s="11" customFormat="1" ht="12.75">
      <c r="A196" s="10"/>
      <c r="G196" s="12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  <c r="AS196" s="10"/>
      <c r="AT196" s="10"/>
      <c r="AU196" s="10"/>
      <c r="AV196" s="10"/>
      <c r="AW196" s="10"/>
      <c r="AX196" s="10"/>
      <c r="AY196" s="10"/>
      <c r="AZ196" s="10"/>
      <c r="BA196" s="10"/>
      <c r="BB196" s="10"/>
      <c r="BC196" s="10"/>
      <c r="BD196" s="10"/>
      <c r="BE196" s="10"/>
      <c r="BF196" s="10"/>
      <c r="BG196" s="10"/>
      <c r="BH196" s="10"/>
      <c r="BI196" s="10"/>
    </row>
    <row r="197" spans="1:61" s="11" customFormat="1" ht="12.75">
      <c r="A197" s="10"/>
      <c r="G197" s="12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  <c r="AS197" s="10"/>
      <c r="AT197" s="10"/>
      <c r="AU197" s="10"/>
      <c r="AV197" s="10"/>
      <c r="AW197" s="10"/>
      <c r="AX197" s="10"/>
      <c r="AY197" s="10"/>
      <c r="AZ197" s="10"/>
      <c r="BA197" s="10"/>
      <c r="BB197" s="10"/>
      <c r="BC197" s="10"/>
      <c r="BD197" s="10"/>
      <c r="BE197" s="10"/>
      <c r="BF197" s="10"/>
      <c r="BG197" s="10"/>
      <c r="BH197" s="10"/>
      <c r="BI197" s="10"/>
    </row>
    <row r="198" spans="1:61" s="11" customFormat="1" ht="12.75">
      <c r="A198" s="10"/>
      <c r="G198" s="12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  <c r="AR198" s="10"/>
      <c r="AS198" s="10"/>
      <c r="AT198" s="10"/>
      <c r="AU198" s="10"/>
      <c r="AV198" s="10"/>
      <c r="AW198" s="10"/>
      <c r="AX198" s="10"/>
      <c r="AY198" s="10"/>
      <c r="AZ198" s="10"/>
      <c r="BA198" s="10"/>
      <c r="BB198" s="10"/>
      <c r="BC198" s="10"/>
      <c r="BD198" s="10"/>
      <c r="BE198" s="10"/>
      <c r="BF198" s="10"/>
      <c r="BG198" s="10"/>
      <c r="BH198" s="10"/>
      <c r="BI198" s="10"/>
    </row>
    <row r="199" spans="1:61" s="11" customFormat="1" ht="12.75">
      <c r="A199" s="10"/>
      <c r="G199" s="12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  <c r="AS199" s="10"/>
      <c r="AT199" s="10"/>
      <c r="AU199" s="10"/>
      <c r="AV199" s="10"/>
      <c r="AW199" s="10"/>
      <c r="AX199" s="10"/>
      <c r="AY199" s="10"/>
      <c r="AZ199" s="10"/>
      <c r="BA199" s="10"/>
      <c r="BB199" s="10"/>
      <c r="BC199" s="10"/>
      <c r="BD199" s="10"/>
      <c r="BE199" s="10"/>
      <c r="BF199" s="10"/>
      <c r="BG199" s="10"/>
      <c r="BH199" s="10"/>
      <c r="BI199" s="10"/>
    </row>
    <row r="200" spans="1:61" s="11" customFormat="1" ht="12.75">
      <c r="A200" s="10"/>
      <c r="G200" s="12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  <c r="AS200" s="10"/>
      <c r="AT200" s="10"/>
      <c r="AU200" s="10"/>
      <c r="AV200" s="10"/>
      <c r="AW200" s="10"/>
      <c r="AX200" s="10"/>
      <c r="AY200" s="10"/>
      <c r="AZ200" s="10"/>
      <c r="BA200" s="10"/>
      <c r="BB200" s="10"/>
      <c r="BC200" s="10"/>
      <c r="BD200" s="10"/>
      <c r="BE200" s="10"/>
      <c r="BF200" s="10"/>
      <c r="BG200" s="10"/>
      <c r="BH200" s="10"/>
      <c r="BI200" s="10"/>
    </row>
    <row r="201" spans="1:61" s="11" customFormat="1" ht="12.75">
      <c r="A201" s="10"/>
      <c r="G201" s="12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  <c r="AN201" s="10"/>
      <c r="AO201" s="10"/>
      <c r="AP201" s="10"/>
      <c r="AQ201" s="10"/>
      <c r="AR201" s="10"/>
      <c r="AS201" s="10"/>
      <c r="AT201" s="10"/>
      <c r="AU201" s="10"/>
      <c r="AV201" s="10"/>
      <c r="AW201" s="10"/>
      <c r="AX201" s="10"/>
      <c r="AY201" s="10"/>
      <c r="AZ201" s="10"/>
      <c r="BA201" s="10"/>
      <c r="BB201" s="10"/>
      <c r="BC201" s="10"/>
      <c r="BD201" s="10"/>
      <c r="BE201" s="10"/>
      <c r="BF201" s="10"/>
      <c r="BG201" s="10"/>
      <c r="BH201" s="10"/>
      <c r="BI201" s="10"/>
    </row>
    <row r="202" spans="1:61" s="11" customFormat="1" ht="12.75">
      <c r="A202" s="10"/>
      <c r="G202" s="12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  <c r="AM202" s="10"/>
      <c r="AN202" s="10"/>
      <c r="AO202" s="10"/>
      <c r="AP202" s="10"/>
      <c r="AQ202" s="10"/>
      <c r="AR202" s="10"/>
      <c r="AS202" s="10"/>
      <c r="AT202" s="10"/>
      <c r="AU202" s="10"/>
      <c r="AV202" s="10"/>
      <c r="AW202" s="10"/>
      <c r="AX202" s="10"/>
      <c r="AY202" s="10"/>
      <c r="AZ202" s="10"/>
      <c r="BA202" s="10"/>
      <c r="BB202" s="10"/>
      <c r="BC202" s="10"/>
      <c r="BD202" s="10"/>
      <c r="BE202" s="10"/>
      <c r="BF202" s="10"/>
      <c r="BG202" s="10"/>
      <c r="BH202" s="10"/>
      <c r="BI202" s="10"/>
    </row>
    <row r="203" spans="1:61" s="11" customFormat="1" ht="12.75">
      <c r="A203" s="10"/>
      <c r="G203" s="12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  <c r="AN203" s="10"/>
      <c r="AO203" s="10"/>
      <c r="AP203" s="10"/>
      <c r="AQ203" s="10"/>
      <c r="AR203" s="10"/>
      <c r="AS203" s="10"/>
      <c r="AT203" s="10"/>
      <c r="AU203" s="10"/>
      <c r="AV203" s="10"/>
      <c r="AW203" s="10"/>
      <c r="AX203" s="10"/>
      <c r="AY203" s="10"/>
      <c r="AZ203" s="10"/>
      <c r="BA203" s="10"/>
      <c r="BB203" s="10"/>
      <c r="BC203" s="10"/>
      <c r="BD203" s="10"/>
      <c r="BE203" s="10"/>
      <c r="BF203" s="10"/>
      <c r="BG203" s="10"/>
      <c r="BH203" s="10"/>
      <c r="BI203" s="10"/>
    </row>
    <row r="204" spans="1:61" s="11" customFormat="1" ht="12.75">
      <c r="A204" s="10"/>
      <c r="G204" s="12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  <c r="AN204" s="10"/>
      <c r="AO204" s="10"/>
      <c r="AP204" s="10"/>
      <c r="AQ204" s="10"/>
      <c r="AR204" s="10"/>
      <c r="AS204" s="10"/>
      <c r="AT204" s="10"/>
      <c r="AU204" s="10"/>
      <c r="AV204" s="10"/>
      <c r="AW204" s="10"/>
      <c r="AX204" s="10"/>
      <c r="AY204" s="10"/>
      <c r="AZ204" s="10"/>
      <c r="BA204" s="10"/>
      <c r="BB204" s="10"/>
      <c r="BC204" s="10"/>
      <c r="BD204" s="10"/>
      <c r="BE204" s="10"/>
      <c r="BF204" s="10"/>
      <c r="BG204" s="10"/>
      <c r="BH204" s="10"/>
      <c r="BI204" s="10"/>
    </row>
    <row r="205" spans="1:61" s="11" customFormat="1" ht="12.75">
      <c r="A205" s="10"/>
      <c r="G205" s="12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  <c r="AM205" s="10"/>
      <c r="AN205" s="10"/>
      <c r="AO205" s="10"/>
      <c r="AP205" s="10"/>
      <c r="AQ205" s="10"/>
      <c r="AR205" s="10"/>
      <c r="AS205" s="10"/>
      <c r="AT205" s="10"/>
      <c r="AU205" s="10"/>
      <c r="AV205" s="10"/>
      <c r="AW205" s="10"/>
      <c r="AX205" s="10"/>
      <c r="AY205" s="10"/>
      <c r="AZ205" s="10"/>
      <c r="BA205" s="10"/>
      <c r="BB205" s="10"/>
      <c r="BC205" s="10"/>
      <c r="BD205" s="10"/>
      <c r="BE205" s="10"/>
      <c r="BF205" s="10"/>
      <c r="BG205" s="10"/>
      <c r="BH205" s="10"/>
      <c r="BI205" s="10"/>
    </row>
    <row r="206" spans="1:61" s="11" customFormat="1" ht="12.75">
      <c r="A206" s="10"/>
      <c r="G206" s="12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  <c r="AL206" s="10"/>
      <c r="AM206" s="10"/>
      <c r="AN206" s="10"/>
      <c r="AO206" s="10"/>
      <c r="AP206" s="10"/>
      <c r="AQ206" s="10"/>
      <c r="AR206" s="10"/>
      <c r="AS206" s="10"/>
      <c r="AT206" s="10"/>
      <c r="AU206" s="10"/>
      <c r="AV206" s="10"/>
      <c r="AW206" s="10"/>
      <c r="AX206" s="10"/>
      <c r="AY206" s="10"/>
      <c r="AZ206" s="10"/>
      <c r="BA206" s="10"/>
      <c r="BB206" s="10"/>
      <c r="BC206" s="10"/>
      <c r="BD206" s="10"/>
      <c r="BE206" s="10"/>
      <c r="BF206" s="10"/>
      <c r="BG206" s="10"/>
      <c r="BH206" s="10"/>
      <c r="BI206" s="10"/>
    </row>
    <row r="207" spans="1:61" s="11" customFormat="1" ht="12.75">
      <c r="A207" s="10"/>
      <c r="G207" s="12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  <c r="AN207" s="10"/>
      <c r="AO207" s="10"/>
      <c r="AP207" s="10"/>
      <c r="AQ207" s="10"/>
      <c r="AR207" s="10"/>
      <c r="AS207" s="10"/>
      <c r="AT207" s="10"/>
      <c r="AU207" s="10"/>
      <c r="AV207" s="10"/>
      <c r="AW207" s="10"/>
      <c r="AX207" s="10"/>
      <c r="AY207" s="10"/>
      <c r="AZ207" s="10"/>
      <c r="BA207" s="10"/>
      <c r="BB207" s="10"/>
      <c r="BC207" s="10"/>
      <c r="BD207" s="10"/>
      <c r="BE207" s="10"/>
      <c r="BF207" s="10"/>
      <c r="BG207" s="10"/>
      <c r="BH207" s="10"/>
      <c r="BI207" s="10"/>
    </row>
    <row r="208" spans="1:61" s="11" customFormat="1" ht="12.75">
      <c r="A208" s="10"/>
      <c r="G208" s="12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  <c r="AR208" s="10"/>
      <c r="AS208" s="10"/>
      <c r="AT208" s="10"/>
      <c r="AU208" s="10"/>
      <c r="AV208" s="10"/>
      <c r="AW208" s="10"/>
      <c r="AX208" s="10"/>
      <c r="AY208" s="10"/>
      <c r="AZ208" s="10"/>
      <c r="BA208" s="10"/>
      <c r="BB208" s="10"/>
      <c r="BC208" s="10"/>
      <c r="BD208" s="10"/>
      <c r="BE208" s="10"/>
      <c r="BF208" s="10"/>
      <c r="BG208" s="10"/>
      <c r="BH208" s="10"/>
      <c r="BI208" s="10"/>
    </row>
    <row r="209" spans="1:61" s="11" customFormat="1" ht="12.75">
      <c r="A209" s="10"/>
      <c r="G209" s="12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  <c r="AN209" s="10"/>
      <c r="AO209" s="10"/>
      <c r="AP209" s="10"/>
      <c r="AQ209" s="10"/>
      <c r="AR209" s="10"/>
      <c r="AS209" s="10"/>
      <c r="AT209" s="10"/>
      <c r="AU209" s="10"/>
      <c r="AV209" s="10"/>
      <c r="AW209" s="10"/>
      <c r="AX209" s="10"/>
      <c r="AY209" s="10"/>
      <c r="AZ209" s="10"/>
      <c r="BA209" s="10"/>
      <c r="BB209" s="10"/>
      <c r="BC209" s="10"/>
      <c r="BD209" s="10"/>
      <c r="BE209" s="10"/>
      <c r="BF209" s="10"/>
      <c r="BG209" s="10"/>
      <c r="BH209" s="10"/>
      <c r="BI209" s="10"/>
    </row>
    <row r="210" spans="1:61" s="11" customFormat="1" ht="12.75">
      <c r="A210" s="10"/>
      <c r="G210" s="12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  <c r="AN210" s="10"/>
      <c r="AO210" s="10"/>
      <c r="AP210" s="10"/>
      <c r="AQ210" s="10"/>
      <c r="AR210" s="10"/>
      <c r="AS210" s="10"/>
      <c r="AT210" s="10"/>
      <c r="AU210" s="10"/>
      <c r="AV210" s="10"/>
      <c r="AW210" s="10"/>
      <c r="AX210" s="10"/>
      <c r="AY210" s="10"/>
      <c r="AZ210" s="10"/>
      <c r="BA210" s="10"/>
      <c r="BB210" s="10"/>
      <c r="BC210" s="10"/>
      <c r="BD210" s="10"/>
      <c r="BE210" s="10"/>
      <c r="BF210" s="10"/>
      <c r="BG210" s="10"/>
      <c r="BH210" s="10"/>
      <c r="BI210" s="10"/>
    </row>
    <row r="211" spans="1:61" s="11" customFormat="1" ht="12.75">
      <c r="A211" s="10"/>
      <c r="G211" s="12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  <c r="AN211" s="10"/>
      <c r="AO211" s="10"/>
      <c r="AP211" s="10"/>
      <c r="AQ211" s="10"/>
      <c r="AR211" s="10"/>
      <c r="AS211" s="10"/>
      <c r="AT211" s="10"/>
      <c r="AU211" s="10"/>
      <c r="AV211" s="10"/>
      <c r="AW211" s="10"/>
      <c r="AX211" s="10"/>
      <c r="AY211" s="10"/>
      <c r="AZ211" s="10"/>
      <c r="BA211" s="10"/>
      <c r="BB211" s="10"/>
      <c r="BC211" s="10"/>
      <c r="BD211" s="10"/>
      <c r="BE211" s="10"/>
      <c r="BF211" s="10"/>
      <c r="BG211" s="10"/>
      <c r="BH211" s="10"/>
      <c r="BI211" s="10"/>
    </row>
    <row r="212" spans="1:61" s="11" customFormat="1" ht="12.75">
      <c r="A212" s="10"/>
      <c r="G212" s="12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  <c r="AN212" s="10"/>
      <c r="AO212" s="10"/>
      <c r="AP212" s="10"/>
      <c r="AQ212" s="10"/>
      <c r="AR212" s="10"/>
      <c r="AS212" s="10"/>
      <c r="AT212" s="10"/>
      <c r="AU212" s="10"/>
      <c r="AV212" s="10"/>
      <c r="AW212" s="10"/>
      <c r="AX212" s="10"/>
      <c r="AY212" s="10"/>
      <c r="AZ212" s="10"/>
      <c r="BA212" s="10"/>
      <c r="BB212" s="10"/>
      <c r="BC212" s="10"/>
      <c r="BD212" s="10"/>
      <c r="BE212" s="10"/>
      <c r="BF212" s="10"/>
      <c r="BG212" s="10"/>
      <c r="BH212" s="10"/>
      <c r="BI212" s="10"/>
    </row>
    <row r="213" spans="1:61" s="11" customFormat="1" ht="12.75">
      <c r="A213" s="10"/>
      <c r="G213" s="12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  <c r="AN213" s="10"/>
      <c r="AO213" s="10"/>
      <c r="AP213" s="10"/>
      <c r="AQ213" s="10"/>
      <c r="AR213" s="10"/>
      <c r="AS213" s="10"/>
      <c r="AT213" s="10"/>
      <c r="AU213" s="10"/>
      <c r="AV213" s="10"/>
      <c r="AW213" s="10"/>
      <c r="AX213" s="10"/>
      <c r="AY213" s="10"/>
      <c r="AZ213" s="10"/>
      <c r="BA213" s="10"/>
      <c r="BB213" s="10"/>
      <c r="BC213" s="10"/>
      <c r="BD213" s="10"/>
      <c r="BE213" s="10"/>
      <c r="BF213" s="10"/>
      <c r="BG213" s="10"/>
      <c r="BH213" s="10"/>
      <c r="BI213" s="10"/>
    </row>
    <row r="214" spans="1:61" s="11" customFormat="1" ht="12.75">
      <c r="A214" s="10"/>
      <c r="G214" s="12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10"/>
      <c r="AL214" s="10"/>
      <c r="AM214" s="10"/>
      <c r="AN214" s="10"/>
      <c r="AO214" s="10"/>
      <c r="AP214" s="10"/>
      <c r="AQ214" s="10"/>
      <c r="AR214" s="10"/>
      <c r="AS214" s="10"/>
      <c r="AT214" s="10"/>
      <c r="AU214" s="10"/>
      <c r="AV214" s="10"/>
      <c r="AW214" s="10"/>
      <c r="AX214" s="10"/>
      <c r="AY214" s="10"/>
      <c r="AZ214" s="10"/>
      <c r="BA214" s="10"/>
      <c r="BB214" s="10"/>
      <c r="BC214" s="10"/>
      <c r="BD214" s="10"/>
      <c r="BE214" s="10"/>
      <c r="BF214" s="10"/>
      <c r="BG214" s="10"/>
      <c r="BH214" s="10"/>
      <c r="BI214" s="10"/>
    </row>
    <row r="215" spans="1:61" s="11" customFormat="1" ht="12.75">
      <c r="A215" s="10"/>
      <c r="G215" s="12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/>
      <c r="AR215" s="10"/>
      <c r="AS215" s="10"/>
      <c r="AT215" s="10"/>
      <c r="AU215" s="10"/>
      <c r="AV215" s="10"/>
      <c r="AW215" s="10"/>
      <c r="AX215" s="10"/>
      <c r="AY215" s="10"/>
      <c r="AZ215" s="10"/>
      <c r="BA215" s="10"/>
      <c r="BB215" s="10"/>
      <c r="BC215" s="10"/>
      <c r="BD215" s="10"/>
      <c r="BE215" s="10"/>
      <c r="BF215" s="10"/>
      <c r="BG215" s="10"/>
      <c r="BH215" s="10"/>
      <c r="BI215" s="10"/>
    </row>
    <row r="216" spans="1:61" s="11" customFormat="1" ht="12.75">
      <c r="A216" s="10"/>
      <c r="G216" s="12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  <c r="AR216" s="10"/>
      <c r="AS216" s="10"/>
      <c r="AT216" s="10"/>
      <c r="AU216" s="10"/>
      <c r="AV216" s="10"/>
      <c r="AW216" s="10"/>
      <c r="AX216" s="10"/>
      <c r="AY216" s="10"/>
      <c r="AZ216" s="10"/>
      <c r="BA216" s="10"/>
      <c r="BB216" s="10"/>
      <c r="BC216" s="10"/>
      <c r="BD216" s="10"/>
      <c r="BE216" s="10"/>
      <c r="BF216" s="10"/>
      <c r="BG216" s="10"/>
      <c r="BH216" s="10"/>
      <c r="BI216" s="10"/>
    </row>
    <row r="217" spans="1:61" s="11" customFormat="1" ht="12.75">
      <c r="A217" s="10"/>
      <c r="G217" s="12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10"/>
      <c r="AO217" s="10"/>
      <c r="AP217" s="10"/>
      <c r="AQ217" s="10"/>
      <c r="AR217" s="10"/>
      <c r="AS217" s="10"/>
      <c r="AT217" s="10"/>
      <c r="AU217" s="10"/>
      <c r="AV217" s="10"/>
      <c r="AW217" s="10"/>
      <c r="AX217" s="10"/>
      <c r="AY217" s="10"/>
      <c r="AZ217" s="10"/>
      <c r="BA217" s="10"/>
      <c r="BB217" s="10"/>
      <c r="BC217" s="10"/>
      <c r="BD217" s="10"/>
      <c r="BE217" s="10"/>
      <c r="BF217" s="10"/>
      <c r="BG217" s="10"/>
      <c r="BH217" s="10"/>
      <c r="BI217" s="10"/>
    </row>
    <row r="218" spans="1:61" s="11" customFormat="1" ht="12.75">
      <c r="A218" s="10"/>
      <c r="G218" s="12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  <c r="AL218" s="10"/>
      <c r="AM218" s="10"/>
      <c r="AN218" s="10"/>
      <c r="AO218" s="10"/>
      <c r="AP218" s="10"/>
      <c r="AQ218" s="10"/>
      <c r="AR218" s="10"/>
      <c r="AS218" s="10"/>
      <c r="AT218" s="10"/>
      <c r="AU218" s="10"/>
      <c r="AV218" s="10"/>
      <c r="AW218" s="10"/>
      <c r="AX218" s="10"/>
      <c r="AY218" s="10"/>
      <c r="AZ218" s="10"/>
      <c r="BA218" s="10"/>
      <c r="BB218" s="10"/>
      <c r="BC218" s="10"/>
      <c r="BD218" s="10"/>
      <c r="BE218" s="10"/>
      <c r="BF218" s="10"/>
      <c r="BG218" s="10"/>
      <c r="BH218" s="10"/>
      <c r="BI218" s="10"/>
    </row>
    <row r="219" spans="1:61" s="11" customFormat="1" ht="12.75">
      <c r="A219" s="10"/>
      <c r="G219" s="12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  <c r="AL219" s="10"/>
      <c r="AM219" s="10"/>
      <c r="AN219" s="10"/>
      <c r="AO219" s="10"/>
      <c r="AP219" s="10"/>
      <c r="AQ219" s="10"/>
      <c r="AR219" s="10"/>
      <c r="AS219" s="10"/>
      <c r="AT219" s="10"/>
      <c r="AU219" s="10"/>
      <c r="AV219" s="10"/>
      <c r="AW219" s="10"/>
      <c r="AX219" s="10"/>
      <c r="AY219" s="10"/>
      <c r="AZ219" s="10"/>
      <c r="BA219" s="10"/>
      <c r="BB219" s="10"/>
      <c r="BC219" s="10"/>
      <c r="BD219" s="10"/>
      <c r="BE219" s="10"/>
      <c r="BF219" s="10"/>
      <c r="BG219" s="10"/>
      <c r="BH219" s="10"/>
      <c r="BI219" s="10"/>
    </row>
    <row r="220" spans="1:61" s="11" customFormat="1" ht="12.75">
      <c r="A220" s="10"/>
      <c r="G220" s="12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  <c r="AR220" s="10"/>
      <c r="AS220" s="10"/>
      <c r="AT220" s="10"/>
      <c r="AU220" s="10"/>
      <c r="AV220" s="10"/>
      <c r="AW220" s="10"/>
      <c r="AX220" s="10"/>
      <c r="AY220" s="10"/>
      <c r="AZ220" s="10"/>
      <c r="BA220" s="10"/>
      <c r="BB220" s="10"/>
      <c r="BC220" s="10"/>
      <c r="BD220" s="10"/>
      <c r="BE220" s="10"/>
      <c r="BF220" s="10"/>
      <c r="BG220" s="10"/>
      <c r="BH220" s="10"/>
      <c r="BI220" s="10"/>
    </row>
    <row r="221" spans="1:61" s="11" customFormat="1" ht="12.75">
      <c r="A221" s="10"/>
      <c r="G221" s="12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  <c r="AL221" s="10"/>
      <c r="AM221" s="10"/>
      <c r="AN221" s="10"/>
      <c r="AO221" s="10"/>
      <c r="AP221" s="10"/>
      <c r="AQ221" s="10"/>
      <c r="AR221" s="10"/>
      <c r="AS221" s="10"/>
      <c r="AT221" s="10"/>
      <c r="AU221" s="10"/>
      <c r="AV221" s="10"/>
      <c r="AW221" s="10"/>
      <c r="AX221" s="10"/>
      <c r="AY221" s="10"/>
      <c r="AZ221" s="10"/>
      <c r="BA221" s="10"/>
      <c r="BB221" s="10"/>
      <c r="BC221" s="10"/>
      <c r="BD221" s="10"/>
      <c r="BE221" s="10"/>
      <c r="BF221" s="10"/>
      <c r="BG221" s="10"/>
      <c r="BH221" s="10"/>
      <c r="BI221" s="10"/>
    </row>
    <row r="222" spans="1:61" s="11" customFormat="1" ht="12.75">
      <c r="A222" s="10"/>
      <c r="G222" s="12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  <c r="AL222" s="10"/>
      <c r="AM222" s="10"/>
      <c r="AN222" s="10"/>
      <c r="AO222" s="10"/>
      <c r="AP222" s="10"/>
      <c r="AQ222" s="10"/>
      <c r="AR222" s="10"/>
      <c r="AS222" s="10"/>
      <c r="AT222" s="10"/>
      <c r="AU222" s="10"/>
      <c r="AV222" s="10"/>
      <c r="AW222" s="10"/>
      <c r="AX222" s="10"/>
      <c r="AY222" s="10"/>
      <c r="AZ222" s="10"/>
      <c r="BA222" s="10"/>
      <c r="BB222" s="10"/>
      <c r="BC222" s="10"/>
      <c r="BD222" s="10"/>
      <c r="BE222" s="10"/>
      <c r="BF222" s="10"/>
      <c r="BG222" s="10"/>
      <c r="BH222" s="10"/>
      <c r="BI222" s="10"/>
    </row>
    <row r="223" spans="1:61" s="11" customFormat="1" ht="12.75">
      <c r="A223" s="10"/>
      <c r="G223" s="12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  <c r="AK223" s="10"/>
      <c r="AL223" s="10"/>
      <c r="AM223" s="10"/>
      <c r="AN223" s="10"/>
      <c r="AO223" s="10"/>
      <c r="AP223" s="10"/>
      <c r="AQ223" s="10"/>
      <c r="AR223" s="10"/>
      <c r="AS223" s="10"/>
      <c r="AT223" s="10"/>
      <c r="AU223" s="10"/>
      <c r="AV223" s="10"/>
      <c r="AW223" s="10"/>
      <c r="AX223" s="10"/>
      <c r="AY223" s="10"/>
      <c r="AZ223" s="10"/>
      <c r="BA223" s="10"/>
      <c r="BB223" s="10"/>
      <c r="BC223" s="10"/>
      <c r="BD223" s="10"/>
      <c r="BE223" s="10"/>
      <c r="BF223" s="10"/>
      <c r="BG223" s="10"/>
      <c r="BH223" s="10"/>
      <c r="BI223" s="10"/>
    </row>
    <row r="224" spans="1:61" s="11" customFormat="1" ht="12.75">
      <c r="A224" s="10"/>
      <c r="G224" s="12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  <c r="AL224" s="10"/>
      <c r="AM224" s="10"/>
      <c r="AN224" s="10"/>
      <c r="AO224" s="10"/>
      <c r="AP224" s="10"/>
      <c r="AQ224" s="10"/>
      <c r="AR224" s="10"/>
      <c r="AS224" s="10"/>
      <c r="AT224" s="10"/>
      <c r="AU224" s="10"/>
      <c r="AV224" s="10"/>
      <c r="AW224" s="10"/>
      <c r="AX224" s="10"/>
      <c r="AY224" s="10"/>
      <c r="AZ224" s="10"/>
      <c r="BA224" s="10"/>
      <c r="BB224" s="10"/>
      <c r="BC224" s="10"/>
      <c r="BD224" s="10"/>
      <c r="BE224" s="10"/>
      <c r="BF224" s="10"/>
      <c r="BG224" s="10"/>
      <c r="BH224" s="10"/>
      <c r="BI224" s="10"/>
    </row>
    <row r="225" spans="1:61" s="11" customFormat="1" ht="12.75">
      <c r="A225" s="10"/>
      <c r="G225" s="12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  <c r="AK225" s="10"/>
      <c r="AL225" s="10"/>
      <c r="AM225" s="10"/>
      <c r="AN225" s="10"/>
      <c r="AO225" s="10"/>
      <c r="AP225" s="10"/>
      <c r="AQ225" s="10"/>
      <c r="AR225" s="10"/>
      <c r="AS225" s="10"/>
      <c r="AT225" s="10"/>
      <c r="AU225" s="10"/>
      <c r="AV225" s="10"/>
      <c r="AW225" s="10"/>
      <c r="AX225" s="10"/>
      <c r="AY225" s="10"/>
      <c r="AZ225" s="10"/>
      <c r="BA225" s="10"/>
      <c r="BB225" s="10"/>
      <c r="BC225" s="10"/>
      <c r="BD225" s="10"/>
      <c r="BE225" s="10"/>
      <c r="BF225" s="10"/>
      <c r="BG225" s="10"/>
      <c r="BH225" s="10"/>
      <c r="BI225" s="10"/>
    </row>
    <row r="226" spans="1:61" s="11" customFormat="1" ht="12.75">
      <c r="A226" s="10"/>
      <c r="G226" s="12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  <c r="AN226" s="10"/>
      <c r="AO226" s="10"/>
      <c r="AP226" s="10"/>
      <c r="AQ226" s="10"/>
      <c r="AR226" s="10"/>
      <c r="AS226" s="10"/>
      <c r="AT226" s="10"/>
      <c r="AU226" s="10"/>
      <c r="AV226" s="10"/>
      <c r="AW226" s="10"/>
      <c r="AX226" s="10"/>
      <c r="AY226" s="10"/>
      <c r="AZ226" s="10"/>
      <c r="BA226" s="10"/>
      <c r="BB226" s="10"/>
      <c r="BC226" s="10"/>
      <c r="BD226" s="10"/>
      <c r="BE226" s="10"/>
      <c r="BF226" s="10"/>
      <c r="BG226" s="10"/>
      <c r="BH226" s="10"/>
      <c r="BI226" s="10"/>
    </row>
    <row r="227" spans="1:61" s="11" customFormat="1" ht="12.75">
      <c r="A227" s="10"/>
      <c r="G227" s="12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  <c r="AK227" s="10"/>
      <c r="AL227" s="10"/>
      <c r="AM227" s="10"/>
      <c r="AN227" s="10"/>
      <c r="AO227" s="10"/>
      <c r="AP227" s="10"/>
      <c r="AQ227" s="10"/>
      <c r="AR227" s="10"/>
      <c r="AS227" s="10"/>
      <c r="AT227" s="10"/>
      <c r="AU227" s="10"/>
      <c r="AV227" s="10"/>
      <c r="AW227" s="10"/>
      <c r="AX227" s="10"/>
      <c r="AY227" s="10"/>
      <c r="AZ227" s="10"/>
      <c r="BA227" s="10"/>
      <c r="BB227" s="10"/>
      <c r="BC227" s="10"/>
      <c r="BD227" s="10"/>
      <c r="BE227" s="10"/>
      <c r="BF227" s="10"/>
      <c r="BG227" s="10"/>
      <c r="BH227" s="10"/>
      <c r="BI227" s="10"/>
    </row>
    <row r="228" spans="1:61" s="11" customFormat="1" ht="12.75">
      <c r="A228" s="10"/>
      <c r="G228" s="12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  <c r="AK228" s="10"/>
      <c r="AL228" s="10"/>
      <c r="AM228" s="10"/>
      <c r="AN228" s="10"/>
      <c r="AO228" s="10"/>
      <c r="AP228" s="10"/>
      <c r="AQ228" s="10"/>
      <c r="AR228" s="10"/>
      <c r="AS228" s="10"/>
      <c r="AT228" s="10"/>
      <c r="AU228" s="10"/>
      <c r="AV228" s="10"/>
      <c r="AW228" s="10"/>
      <c r="AX228" s="10"/>
      <c r="AY228" s="10"/>
      <c r="AZ228" s="10"/>
      <c r="BA228" s="10"/>
      <c r="BB228" s="10"/>
      <c r="BC228" s="10"/>
      <c r="BD228" s="10"/>
      <c r="BE228" s="10"/>
      <c r="BF228" s="10"/>
      <c r="BG228" s="10"/>
      <c r="BH228" s="10"/>
      <c r="BI228" s="10"/>
    </row>
    <row r="229" spans="1:61" s="11" customFormat="1" ht="12.75">
      <c r="A229" s="10"/>
      <c r="G229" s="12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  <c r="AK229" s="10"/>
      <c r="AL229" s="10"/>
      <c r="AM229" s="10"/>
      <c r="AN229" s="10"/>
      <c r="AO229" s="10"/>
      <c r="AP229" s="10"/>
      <c r="AQ229" s="10"/>
      <c r="AR229" s="10"/>
      <c r="AS229" s="10"/>
      <c r="AT229" s="10"/>
      <c r="AU229" s="10"/>
      <c r="AV229" s="10"/>
      <c r="AW229" s="10"/>
      <c r="AX229" s="10"/>
      <c r="AY229" s="10"/>
      <c r="AZ229" s="10"/>
      <c r="BA229" s="10"/>
      <c r="BB229" s="10"/>
      <c r="BC229" s="10"/>
      <c r="BD229" s="10"/>
      <c r="BE229" s="10"/>
      <c r="BF229" s="10"/>
      <c r="BG229" s="10"/>
      <c r="BH229" s="10"/>
      <c r="BI229" s="10"/>
    </row>
    <row r="230" spans="1:61" s="11" customFormat="1" ht="12.75">
      <c r="A230" s="10"/>
      <c r="G230" s="12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  <c r="AK230" s="10"/>
      <c r="AL230" s="10"/>
      <c r="AM230" s="10"/>
      <c r="AN230" s="10"/>
      <c r="AO230" s="10"/>
      <c r="AP230" s="10"/>
      <c r="AQ230" s="10"/>
      <c r="AR230" s="10"/>
      <c r="AS230" s="10"/>
      <c r="AT230" s="10"/>
      <c r="AU230" s="10"/>
      <c r="AV230" s="10"/>
      <c r="AW230" s="10"/>
      <c r="AX230" s="10"/>
      <c r="AY230" s="10"/>
      <c r="AZ230" s="10"/>
      <c r="BA230" s="10"/>
      <c r="BB230" s="10"/>
      <c r="BC230" s="10"/>
      <c r="BD230" s="10"/>
      <c r="BE230" s="10"/>
      <c r="BF230" s="10"/>
      <c r="BG230" s="10"/>
      <c r="BH230" s="10"/>
      <c r="BI230" s="10"/>
    </row>
    <row r="231" spans="1:61" s="11" customFormat="1" ht="12.75">
      <c r="A231" s="10"/>
      <c r="G231" s="12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  <c r="AK231" s="10"/>
      <c r="AL231" s="10"/>
      <c r="AM231" s="10"/>
      <c r="AN231" s="10"/>
      <c r="AO231" s="10"/>
      <c r="AP231" s="10"/>
      <c r="AQ231" s="10"/>
      <c r="AR231" s="10"/>
      <c r="AS231" s="10"/>
      <c r="AT231" s="10"/>
      <c r="AU231" s="10"/>
      <c r="AV231" s="10"/>
      <c r="AW231" s="10"/>
      <c r="AX231" s="10"/>
      <c r="AY231" s="10"/>
      <c r="AZ231" s="10"/>
      <c r="BA231" s="10"/>
      <c r="BB231" s="10"/>
      <c r="BC231" s="10"/>
      <c r="BD231" s="10"/>
      <c r="BE231" s="10"/>
      <c r="BF231" s="10"/>
      <c r="BG231" s="10"/>
      <c r="BH231" s="10"/>
      <c r="BI231" s="10"/>
    </row>
    <row r="232" spans="1:61" s="11" customFormat="1" ht="12.75">
      <c r="A232" s="10"/>
      <c r="G232" s="12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  <c r="AK232" s="10"/>
      <c r="AL232" s="10"/>
      <c r="AM232" s="10"/>
      <c r="AN232" s="10"/>
      <c r="AO232" s="10"/>
      <c r="AP232" s="10"/>
      <c r="AQ232" s="10"/>
      <c r="AR232" s="10"/>
      <c r="AS232" s="10"/>
      <c r="AT232" s="10"/>
      <c r="AU232" s="10"/>
      <c r="AV232" s="10"/>
      <c r="AW232" s="10"/>
      <c r="AX232" s="10"/>
      <c r="AY232" s="10"/>
      <c r="AZ232" s="10"/>
      <c r="BA232" s="10"/>
      <c r="BB232" s="10"/>
      <c r="BC232" s="10"/>
      <c r="BD232" s="10"/>
      <c r="BE232" s="10"/>
      <c r="BF232" s="10"/>
      <c r="BG232" s="10"/>
      <c r="BH232" s="10"/>
      <c r="BI232" s="10"/>
    </row>
    <row r="233" spans="1:61" s="11" customFormat="1" ht="12.75">
      <c r="A233" s="10"/>
      <c r="G233" s="12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  <c r="AK233" s="10"/>
      <c r="AL233" s="10"/>
      <c r="AM233" s="10"/>
      <c r="AN233" s="10"/>
      <c r="AO233" s="10"/>
      <c r="AP233" s="10"/>
      <c r="AQ233" s="10"/>
      <c r="AR233" s="10"/>
      <c r="AS233" s="10"/>
      <c r="AT233" s="10"/>
      <c r="AU233" s="10"/>
      <c r="AV233" s="10"/>
      <c r="AW233" s="10"/>
      <c r="AX233" s="10"/>
      <c r="AY233" s="10"/>
      <c r="AZ233" s="10"/>
      <c r="BA233" s="10"/>
      <c r="BB233" s="10"/>
      <c r="BC233" s="10"/>
      <c r="BD233" s="10"/>
      <c r="BE233" s="10"/>
      <c r="BF233" s="10"/>
      <c r="BG233" s="10"/>
      <c r="BH233" s="10"/>
      <c r="BI233" s="10"/>
    </row>
    <row r="234" spans="1:61" s="11" customFormat="1" ht="12.75">
      <c r="A234" s="10"/>
      <c r="G234" s="12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10"/>
      <c r="AL234" s="10"/>
      <c r="AM234" s="10"/>
      <c r="AN234" s="10"/>
      <c r="AO234" s="10"/>
      <c r="AP234" s="10"/>
      <c r="AQ234" s="10"/>
      <c r="AR234" s="10"/>
      <c r="AS234" s="10"/>
      <c r="AT234" s="10"/>
      <c r="AU234" s="10"/>
      <c r="AV234" s="10"/>
      <c r="AW234" s="10"/>
      <c r="AX234" s="10"/>
      <c r="AY234" s="10"/>
      <c r="AZ234" s="10"/>
      <c r="BA234" s="10"/>
      <c r="BB234" s="10"/>
      <c r="BC234" s="10"/>
      <c r="BD234" s="10"/>
      <c r="BE234" s="10"/>
      <c r="BF234" s="10"/>
      <c r="BG234" s="10"/>
      <c r="BH234" s="10"/>
      <c r="BI234" s="10"/>
    </row>
    <row r="235" spans="1:61" s="11" customFormat="1" ht="12.75">
      <c r="A235" s="10"/>
      <c r="G235" s="12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  <c r="AK235" s="10"/>
      <c r="AL235" s="10"/>
      <c r="AM235" s="10"/>
      <c r="AN235" s="10"/>
      <c r="AO235" s="10"/>
      <c r="AP235" s="10"/>
      <c r="AQ235" s="10"/>
      <c r="AR235" s="10"/>
      <c r="AS235" s="10"/>
      <c r="AT235" s="10"/>
      <c r="AU235" s="10"/>
      <c r="AV235" s="10"/>
      <c r="AW235" s="10"/>
      <c r="AX235" s="10"/>
      <c r="AY235" s="10"/>
      <c r="AZ235" s="10"/>
      <c r="BA235" s="10"/>
      <c r="BB235" s="10"/>
      <c r="BC235" s="10"/>
      <c r="BD235" s="10"/>
      <c r="BE235" s="10"/>
      <c r="BF235" s="10"/>
      <c r="BG235" s="10"/>
      <c r="BH235" s="10"/>
      <c r="BI235" s="10"/>
    </row>
    <row r="236" spans="1:61" s="11" customFormat="1" ht="12.75">
      <c r="A236" s="10"/>
      <c r="G236" s="12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  <c r="AK236" s="10"/>
      <c r="AL236" s="10"/>
      <c r="AM236" s="10"/>
      <c r="AN236" s="10"/>
      <c r="AO236" s="10"/>
      <c r="AP236" s="10"/>
      <c r="AQ236" s="10"/>
      <c r="AR236" s="10"/>
      <c r="AS236" s="10"/>
      <c r="AT236" s="10"/>
      <c r="AU236" s="10"/>
      <c r="AV236" s="10"/>
      <c r="AW236" s="10"/>
      <c r="AX236" s="10"/>
      <c r="AY236" s="10"/>
      <c r="AZ236" s="10"/>
      <c r="BA236" s="10"/>
      <c r="BB236" s="10"/>
      <c r="BC236" s="10"/>
      <c r="BD236" s="10"/>
      <c r="BE236" s="10"/>
      <c r="BF236" s="10"/>
      <c r="BG236" s="10"/>
      <c r="BH236" s="10"/>
      <c r="BI236" s="10"/>
    </row>
    <row r="237" spans="1:61" s="11" customFormat="1" ht="12.75">
      <c r="A237" s="10"/>
      <c r="G237" s="12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  <c r="AK237" s="10"/>
      <c r="AL237" s="10"/>
      <c r="AM237" s="10"/>
      <c r="AN237" s="10"/>
      <c r="AO237" s="10"/>
      <c r="AP237" s="10"/>
      <c r="AQ237" s="10"/>
      <c r="AR237" s="10"/>
      <c r="AS237" s="10"/>
      <c r="AT237" s="10"/>
      <c r="AU237" s="10"/>
      <c r="AV237" s="10"/>
      <c r="AW237" s="10"/>
      <c r="AX237" s="10"/>
      <c r="AY237" s="10"/>
      <c r="AZ237" s="10"/>
      <c r="BA237" s="10"/>
      <c r="BB237" s="10"/>
      <c r="BC237" s="10"/>
      <c r="BD237" s="10"/>
      <c r="BE237" s="10"/>
      <c r="BF237" s="10"/>
      <c r="BG237" s="10"/>
      <c r="BH237" s="10"/>
      <c r="BI237" s="10"/>
    </row>
    <row r="238" spans="1:61" s="11" customFormat="1" ht="12.75">
      <c r="A238" s="10"/>
      <c r="G238" s="12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  <c r="AK238" s="10"/>
      <c r="AL238" s="10"/>
      <c r="AM238" s="10"/>
      <c r="AN238" s="10"/>
      <c r="AO238" s="10"/>
      <c r="AP238" s="10"/>
      <c r="AQ238" s="10"/>
      <c r="AR238" s="10"/>
      <c r="AS238" s="10"/>
      <c r="AT238" s="10"/>
      <c r="AU238" s="10"/>
      <c r="AV238" s="10"/>
      <c r="AW238" s="10"/>
      <c r="AX238" s="10"/>
      <c r="AY238" s="10"/>
      <c r="AZ238" s="10"/>
      <c r="BA238" s="10"/>
      <c r="BB238" s="10"/>
      <c r="BC238" s="10"/>
      <c r="BD238" s="10"/>
      <c r="BE238" s="10"/>
      <c r="BF238" s="10"/>
      <c r="BG238" s="10"/>
      <c r="BH238" s="10"/>
      <c r="BI238" s="10"/>
    </row>
    <row r="239" spans="1:61" s="11" customFormat="1" ht="12.75">
      <c r="A239" s="10"/>
      <c r="G239" s="12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  <c r="AK239" s="10"/>
      <c r="AL239" s="10"/>
      <c r="AM239" s="10"/>
      <c r="AN239" s="10"/>
      <c r="AO239" s="10"/>
      <c r="AP239" s="10"/>
      <c r="AQ239" s="10"/>
      <c r="AR239" s="10"/>
      <c r="AS239" s="10"/>
      <c r="AT239" s="10"/>
      <c r="AU239" s="10"/>
      <c r="AV239" s="10"/>
      <c r="AW239" s="10"/>
      <c r="AX239" s="10"/>
      <c r="AY239" s="10"/>
      <c r="AZ239" s="10"/>
      <c r="BA239" s="10"/>
      <c r="BB239" s="10"/>
      <c r="BC239" s="10"/>
      <c r="BD239" s="10"/>
      <c r="BE239" s="10"/>
      <c r="BF239" s="10"/>
      <c r="BG239" s="10"/>
      <c r="BH239" s="10"/>
      <c r="BI239" s="10"/>
    </row>
    <row r="240" spans="1:61" s="11" customFormat="1" ht="12.75">
      <c r="A240" s="10"/>
      <c r="G240" s="12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  <c r="AJ240" s="10"/>
      <c r="AK240" s="10"/>
      <c r="AL240" s="10"/>
      <c r="AM240" s="10"/>
      <c r="AN240" s="10"/>
      <c r="AO240" s="10"/>
      <c r="AP240" s="10"/>
      <c r="AQ240" s="10"/>
      <c r="AR240" s="10"/>
      <c r="AS240" s="10"/>
      <c r="AT240" s="10"/>
      <c r="AU240" s="10"/>
      <c r="AV240" s="10"/>
      <c r="AW240" s="10"/>
      <c r="AX240" s="10"/>
      <c r="AY240" s="10"/>
      <c r="AZ240" s="10"/>
      <c r="BA240" s="10"/>
      <c r="BB240" s="10"/>
      <c r="BC240" s="10"/>
      <c r="BD240" s="10"/>
      <c r="BE240" s="10"/>
      <c r="BF240" s="10"/>
      <c r="BG240" s="10"/>
      <c r="BH240" s="10"/>
      <c r="BI240" s="10"/>
    </row>
    <row r="241" spans="1:61" s="11" customFormat="1" ht="12.75">
      <c r="A241" s="10"/>
      <c r="G241" s="12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  <c r="AO241" s="10"/>
      <c r="AP241" s="10"/>
      <c r="AQ241" s="10"/>
      <c r="AR241" s="10"/>
      <c r="AS241" s="10"/>
      <c r="AT241" s="10"/>
      <c r="AU241" s="10"/>
      <c r="AV241" s="10"/>
      <c r="AW241" s="10"/>
      <c r="AX241" s="10"/>
      <c r="AY241" s="10"/>
      <c r="AZ241" s="10"/>
      <c r="BA241" s="10"/>
      <c r="BB241" s="10"/>
      <c r="BC241" s="10"/>
      <c r="BD241" s="10"/>
      <c r="BE241" s="10"/>
      <c r="BF241" s="10"/>
      <c r="BG241" s="10"/>
      <c r="BH241" s="10"/>
      <c r="BI241" s="10"/>
    </row>
    <row r="242" spans="1:61" s="11" customFormat="1" ht="12.75">
      <c r="A242" s="10"/>
      <c r="G242" s="12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  <c r="AI242" s="10"/>
      <c r="AJ242" s="10"/>
      <c r="AK242" s="10"/>
      <c r="AL242" s="10"/>
      <c r="AM242" s="10"/>
      <c r="AN242" s="10"/>
      <c r="AO242" s="10"/>
      <c r="AP242" s="10"/>
      <c r="AQ242" s="10"/>
      <c r="AR242" s="10"/>
      <c r="AS242" s="10"/>
      <c r="AT242" s="10"/>
      <c r="AU242" s="10"/>
      <c r="AV242" s="10"/>
      <c r="AW242" s="10"/>
      <c r="AX242" s="10"/>
      <c r="AY242" s="10"/>
      <c r="AZ242" s="10"/>
      <c r="BA242" s="10"/>
      <c r="BB242" s="10"/>
      <c r="BC242" s="10"/>
      <c r="BD242" s="10"/>
      <c r="BE242" s="10"/>
      <c r="BF242" s="10"/>
      <c r="BG242" s="10"/>
      <c r="BH242" s="10"/>
      <c r="BI242" s="10"/>
    </row>
    <row r="243" spans="1:61" s="11" customFormat="1" ht="12.75">
      <c r="A243" s="10"/>
      <c r="G243" s="12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  <c r="AI243" s="10"/>
      <c r="AJ243" s="10"/>
      <c r="AK243" s="10"/>
      <c r="AL243" s="10"/>
      <c r="AM243" s="10"/>
      <c r="AN243" s="10"/>
      <c r="AO243" s="10"/>
      <c r="AP243" s="10"/>
      <c r="AQ243" s="10"/>
      <c r="AR243" s="10"/>
      <c r="AS243" s="10"/>
      <c r="AT243" s="10"/>
      <c r="AU243" s="10"/>
      <c r="AV243" s="10"/>
      <c r="AW243" s="10"/>
      <c r="AX243" s="10"/>
      <c r="AY243" s="10"/>
      <c r="AZ243" s="10"/>
      <c r="BA243" s="10"/>
      <c r="BB243" s="10"/>
      <c r="BC243" s="10"/>
      <c r="BD243" s="10"/>
      <c r="BE243" s="10"/>
      <c r="BF243" s="10"/>
      <c r="BG243" s="10"/>
      <c r="BH243" s="10"/>
      <c r="BI243" s="10"/>
    </row>
    <row r="244" spans="1:61" s="11" customFormat="1" ht="12.75">
      <c r="A244" s="10"/>
      <c r="G244" s="12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  <c r="AI244" s="10"/>
      <c r="AJ244" s="10"/>
      <c r="AK244" s="10"/>
      <c r="AL244" s="10"/>
      <c r="AM244" s="10"/>
      <c r="AN244" s="10"/>
      <c r="AO244" s="10"/>
      <c r="AP244" s="10"/>
      <c r="AQ244" s="10"/>
      <c r="AR244" s="10"/>
      <c r="AS244" s="10"/>
      <c r="AT244" s="10"/>
      <c r="AU244" s="10"/>
      <c r="AV244" s="10"/>
      <c r="AW244" s="10"/>
      <c r="AX244" s="10"/>
      <c r="AY244" s="10"/>
      <c r="AZ244" s="10"/>
      <c r="BA244" s="10"/>
      <c r="BB244" s="10"/>
      <c r="BC244" s="10"/>
      <c r="BD244" s="10"/>
      <c r="BE244" s="10"/>
      <c r="BF244" s="10"/>
      <c r="BG244" s="10"/>
      <c r="BH244" s="10"/>
      <c r="BI244" s="10"/>
    </row>
    <row r="245" spans="1:61" s="11" customFormat="1" ht="12.75">
      <c r="A245" s="10"/>
      <c r="G245" s="12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  <c r="AI245" s="10"/>
      <c r="AJ245" s="10"/>
      <c r="AK245" s="10"/>
      <c r="AL245" s="10"/>
      <c r="AM245" s="10"/>
      <c r="AN245" s="10"/>
      <c r="AO245" s="10"/>
      <c r="AP245" s="10"/>
      <c r="AQ245" s="10"/>
      <c r="AR245" s="10"/>
      <c r="AS245" s="10"/>
      <c r="AT245" s="10"/>
      <c r="AU245" s="10"/>
      <c r="AV245" s="10"/>
      <c r="AW245" s="10"/>
      <c r="AX245" s="10"/>
      <c r="AY245" s="10"/>
      <c r="AZ245" s="10"/>
      <c r="BA245" s="10"/>
      <c r="BB245" s="10"/>
      <c r="BC245" s="10"/>
      <c r="BD245" s="10"/>
      <c r="BE245" s="10"/>
      <c r="BF245" s="10"/>
      <c r="BG245" s="10"/>
      <c r="BH245" s="10"/>
      <c r="BI245" s="10"/>
    </row>
    <row r="246" spans="1:61" s="11" customFormat="1" ht="12.75">
      <c r="A246" s="10"/>
      <c r="G246" s="12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  <c r="AI246" s="10"/>
      <c r="AJ246" s="10"/>
      <c r="AK246" s="10"/>
      <c r="AL246" s="10"/>
      <c r="AM246" s="10"/>
      <c r="AN246" s="10"/>
      <c r="AO246" s="10"/>
      <c r="AP246" s="10"/>
      <c r="AQ246" s="10"/>
      <c r="AR246" s="10"/>
      <c r="AS246" s="10"/>
      <c r="AT246" s="10"/>
      <c r="AU246" s="10"/>
      <c r="AV246" s="10"/>
      <c r="AW246" s="10"/>
      <c r="AX246" s="10"/>
      <c r="AY246" s="10"/>
      <c r="AZ246" s="10"/>
      <c r="BA246" s="10"/>
      <c r="BB246" s="10"/>
      <c r="BC246" s="10"/>
      <c r="BD246" s="10"/>
      <c r="BE246" s="10"/>
      <c r="BF246" s="10"/>
      <c r="BG246" s="10"/>
      <c r="BH246" s="10"/>
      <c r="BI246" s="10"/>
    </row>
    <row r="247" spans="1:61" s="11" customFormat="1" ht="12.75">
      <c r="A247" s="10"/>
      <c r="G247" s="12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  <c r="AI247" s="10"/>
      <c r="AJ247" s="10"/>
      <c r="AK247" s="10"/>
      <c r="AL247" s="10"/>
      <c r="AM247" s="10"/>
      <c r="AN247" s="10"/>
      <c r="AO247" s="10"/>
      <c r="AP247" s="10"/>
      <c r="AQ247" s="10"/>
      <c r="AR247" s="10"/>
      <c r="AS247" s="10"/>
      <c r="AT247" s="10"/>
      <c r="AU247" s="10"/>
      <c r="AV247" s="10"/>
      <c r="AW247" s="10"/>
      <c r="AX247" s="10"/>
      <c r="AY247" s="10"/>
      <c r="AZ247" s="10"/>
      <c r="BA247" s="10"/>
      <c r="BB247" s="10"/>
      <c r="BC247" s="10"/>
      <c r="BD247" s="10"/>
      <c r="BE247" s="10"/>
      <c r="BF247" s="10"/>
      <c r="BG247" s="10"/>
      <c r="BH247" s="10"/>
      <c r="BI247" s="10"/>
    </row>
    <row r="248" spans="1:61" s="11" customFormat="1" ht="12.75">
      <c r="A248" s="10"/>
      <c r="G248" s="12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  <c r="AI248" s="10"/>
      <c r="AJ248" s="10"/>
      <c r="AK248" s="10"/>
      <c r="AL248" s="10"/>
      <c r="AM248" s="10"/>
      <c r="AN248" s="10"/>
      <c r="AO248" s="10"/>
      <c r="AP248" s="10"/>
      <c r="AQ248" s="10"/>
      <c r="AR248" s="10"/>
      <c r="AS248" s="10"/>
      <c r="AT248" s="10"/>
      <c r="AU248" s="10"/>
      <c r="AV248" s="10"/>
      <c r="AW248" s="10"/>
      <c r="AX248" s="10"/>
      <c r="AY248" s="10"/>
      <c r="AZ248" s="10"/>
      <c r="BA248" s="10"/>
      <c r="BB248" s="10"/>
      <c r="BC248" s="10"/>
      <c r="BD248" s="10"/>
      <c r="BE248" s="10"/>
      <c r="BF248" s="10"/>
      <c r="BG248" s="10"/>
      <c r="BH248" s="10"/>
      <c r="BI248" s="10"/>
    </row>
    <row r="249" spans="1:61" s="11" customFormat="1" ht="12.75">
      <c r="A249" s="10"/>
      <c r="G249" s="12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  <c r="AI249" s="10"/>
      <c r="AJ249" s="10"/>
      <c r="AK249" s="10"/>
      <c r="AL249" s="10"/>
      <c r="AM249" s="10"/>
      <c r="AN249" s="10"/>
      <c r="AO249" s="10"/>
      <c r="AP249" s="10"/>
      <c r="AQ249" s="10"/>
      <c r="AR249" s="10"/>
      <c r="AS249" s="10"/>
      <c r="AT249" s="10"/>
      <c r="AU249" s="10"/>
      <c r="AV249" s="10"/>
      <c r="AW249" s="10"/>
      <c r="AX249" s="10"/>
      <c r="AY249" s="10"/>
      <c r="AZ249" s="10"/>
      <c r="BA249" s="10"/>
      <c r="BB249" s="10"/>
      <c r="BC249" s="10"/>
      <c r="BD249" s="10"/>
      <c r="BE249" s="10"/>
      <c r="BF249" s="10"/>
      <c r="BG249" s="10"/>
      <c r="BH249" s="10"/>
      <c r="BI249" s="10"/>
    </row>
    <row r="250" spans="1:61" s="11" customFormat="1" ht="12.75">
      <c r="A250" s="10"/>
      <c r="G250" s="12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  <c r="AI250" s="10"/>
      <c r="AJ250" s="10"/>
      <c r="AK250" s="10"/>
      <c r="AL250" s="10"/>
      <c r="AM250" s="10"/>
      <c r="AN250" s="10"/>
      <c r="AO250" s="10"/>
      <c r="AP250" s="10"/>
      <c r="AQ250" s="10"/>
      <c r="AR250" s="10"/>
      <c r="AS250" s="10"/>
      <c r="AT250" s="10"/>
      <c r="AU250" s="10"/>
      <c r="AV250" s="10"/>
      <c r="AW250" s="10"/>
      <c r="AX250" s="10"/>
      <c r="AY250" s="10"/>
      <c r="AZ250" s="10"/>
      <c r="BA250" s="10"/>
      <c r="BB250" s="10"/>
      <c r="BC250" s="10"/>
      <c r="BD250" s="10"/>
      <c r="BE250" s="10"/>
      <c r="BF250" s="10"/>
      <c r="BG250" s="10"/>
      <c r="BH250" s="10"/>
      <c r="BI250" s="10"/>
    </row>
    <row r="251" spans="1:61" s="11" customFormat="1" ht="12.75">
      <c r="A251" s="10"/>
      <c r="G251" s="12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  <c r="AI251" s="10"/>
      <c r="AJ251" s="10"/>
      <c r="AK251" s="10"/>
      <c r="AL251" s="10"/>
      <c r="AM251" s="10"/>
      <c r="AN251" s="10"/>
      <c r="AO251" s="10"/>
      <c r="AP251" s="10"/>
      <c r="AQ251" s="10"/>
      <c r="AR251" s="10"/>
      <c r="AS251" s="10"/>
      <c r="AT251" s="10"/>
      <c r="AU251" s="10"/>
      <c r="AV251" s="10"/>
      <c r="AW251" s="10"/>
      <c r="AX251" s="10"/>
      <c r="AY251" s="10"/>
      <c r="AZ251" s="10"/>
      <c r="BA251" s="10"/>
      <c r="BB251" s="10"/>
      <c r="BC251" s="10"/>
      <c r="BD251" s="10"/>
      <c r="BE251" s="10"/>
      <c r="BF251" s="10"/>
      <c r="BG251" s="10"/>
      <c r="BH251" s="10"/>
      <c r="BI251" s="10"/>
    </row>
    <row r="252" spans="1:61" s="11" customFormat="1" ht="12.75">
      <c r="A252" s="10"/>
      <c r="G252" s="12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  <c r="AI252" s="10"/>
      <c r="AJ252" s="10"/>
      <c r="AK252" s="10"/>
      <c r="AL252" s="10"/>
      <c r="AM252" s="10"/>
      <c r="AN252" s="10"/>
      <c r="AO252" s="10"/>
      <c r="AP252" s="10"/>
      <c r="AQ252" s="10"/>
      <c r="AR252" s="10"/>
      <c r="AS252" s="10"/>
      <c r="AT252" s="10"/>
      <c r="AU252" s="10"/>
      <c r="AV252" s="10"/>
      <c r="AW252" s="10"/>
      <c r="AX252" s="10"/>
      <c r="AY252" s="10"/>
      <c r="AZ252" s="10"/>
      <c r="BA252" s="10"/>
      <c r="BB252" s="10"/>
      <c r="BC252" s="10"/>
      <c r="BD252" s="10"/>
      <c r="BE252" s="10"/>
      <c r="BF252" s="10"/>
      <c r="BG252" s="10"/>
      <c r="BH252" s="10"/>
      <c r="BI252" s="10"/>
    </row>
    <row r="253" spans="1:61" s="11" customFormat="1" ht="12.75">
      <c r="A253" s="10"/>
      <c r="G253" s="12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  <c r="AI253" s="10"/>
      <c r="AJ253" s="10"/>
      <c r="AK253" s="10"/>
      <c r="AL253" s="10"/>
      <c r="AM253" s="10"/>
      <c r="AN253" s="10"/>
      <c r="AO253" s="10"/>
      <c r="AP253" s="10"/>
      <c r="AQ253" s="10"/>
      <c r="AR253" s="10"/>
      <c r="AS253" s="10"/>
      <c r="AT253" s="10"/>
      <c r="AU253" s="10"/>
      <c r="AV253" s="10"/>
      <c r="AW253" s="10"/>
      <c r="AX253" s="10"/>
      <c r="AY253" s="10"/>
      <c r="AZ253" s="10"/>
      <c r="BA253" s="10"/>
      <c r="BB253" s="10"/>
      <c r="BC253" s="10"/>
      <c r="BD253" s="10"/>
      <c r="BE253" s="10"/>
      <c r="BF253" s="10"/>
      <c r="BG253" s="10"/>
      <c r="BH253" s="10"/>
      <c r="BI253" s="10"/>
    </row>
    <row r="254" spans="1:61" s="11" customFormat="1" ht="12.75">
      <c r="A254" s="10"/>
      <c r="G254" s="12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  <c r="AH254" s="10"/>
      <c r="AI254" s="10"/>
      <c r="AJ254" s="10"/>
      <c r="AK254" s="10"/>
      <c r="AL254" s="10"/>
      <c r="AM254" s="10"/>
      <c r="AN254" s="10"/>
      <c r="AO254" s="10"/>
      <c r="AP254" s="10"/>
      <c r="AQ254" s="10"/>
      <c r="AR254" s="10"/>
      <c r="AS254" s="10"/>
      <c r="AT254" s="10"/>
      <c r="AU254" s="10"/>
      <c r="AV254" s="10"/>
      <c r="AW254" s="10"/>
      <c r="AX254" s="10"/>
      <c r="AY254" s="10"/>
      <c r="AZ254" s="10"/>
      <c r="BA254" s="10"/>
      <c r="BB254" s="10"/>
      <c r="BC254" s="10"/>
      <c r="BD254" s="10"/>
      <c r="BE254" s="10"/>
      <c r="BF254" s="10"/>
      <c r="BG254" s="10"/>
      <c r="BH254" s="10"/>
      <c r="BI254" s="10"/>
    </row>
    <row r="255" spans="1:61" s="11" customFormat="1" ht="12.75">
      <c r="A255" s="10"/>
      <c r="G255" s="12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  <c r="AH255" s="10"/>
      <c r="AI255" s="10"/>
      <c r="AJ255" s="10"/>
      <c r="AK255" s="10"/>
      <c r="AL255" s="10"/>
      <c r="AM255" s="10"/>
      <c r="AN255" s="10"/>
      <c r="AO255" s="10"/>
      <c r="AP255" s="10"/>
      <c r="AQ255" s="10"/>
      <c r="AR255" s="10"/>
      <c r="AS255" s="10"/>
      <c r="AT255" s="10"/>
      <c r="AU255" s="10"/>
      <c r="AV255" s="10"/>
      <c r="AW255" s="10"/>
      <c r="AX255" s="10"/>
      <c r="AY255" s="10"/>
      <c r="AZ255" s="10"/>
      <c r="BA255" s="10"/>
      <c r="BB255" s="10"/>
      <c r="BC255" s="10"/>
      <c r="BD255" s="10"/>
      <c r="BE255" s="10"/>
      <c r="BF255" s="10"/>
      <c r="BG255" s="10"/>
      <c r="BH255" s="10"/>
      <c r="BI255" s="10"/>
    </row>
    <row r="256" spans="1:61" s="11" customFormat="1" ht="12.75">
      <c r="A256" s="10"/>
      <c r="G256" s="12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  <c r="AI256" s="10"/>
      <c r="AJ256" s="10"/>
      <c r="AK256" s="10"/>
      <c r="AL256" s="10"/>
      <c r="AM256" s="10"/>
      <c r="AN256" s="10"/>
      <c r="AO256" s="10"/>
      <c r="AP256" s="10"/>
      <c r="AQ256" s="10"/>
      <c r="AR256" s="10"/>
      <c r="AS256" s="10"/>
      <c r="AT256" s="10"/>
      <c r="AU256" s="10"/>
      <c r="AV256" s="10"/>
      <c r="AW256" s="10"/>
      <c r="AX256" s="10"/>
      <c r="AY256" s="10"/>
      <c r="AZ256" s="10"/>
      <c r="BA256" s="10"/>
      <c r="BB256" s="10"/>
      <c r="BC256" s="10"/>
      <c r="BD256" s="10"/>
      <c r="BE256" s="10"/>
      <c r="BF256" s="10"/>
      <c r="BG256" s="10"/>
      <c r="BH256" s="10"/>
      <c r="BI256" s="10"/>
    </row>
    <row r="257" spans="1:61" s="11" customFormat="1" ht="12.75">
      <c r="A257" s="10"/>
      <c r="G257" s="12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  <c r="AH257" s="10"/>
      <c r="AI257" s="10"/>
      <c r="AJ257" s="10"/>
      <c r="AK257" s="10"/>
      <c r="AL257" s="10"/>
      <c r="AM257" s="10"/>
      <c r="AN257" s="10"/>
      <c r="AO257" s="10"/>
      <c r="AP257" s="10"/>
      <c r="AQ257" s="10"/>
      <c r="AR257" s="10"/>
      <c r="AS257" s="10"/>
      <c r="AT257" s="10"/>
      <c r="AU257" s="10"/>
      <c r="AV257" s="10"/>
      <c r="AW257" s="10"/>
      <c r="AX257" s="10"/>
      <c r="AY257" s="10"/>
      <c r="AZ257" s="10"/>
      <c r="BA257" s="10"/>
      <c r="BB257" s="10"/>
      <c r="BC257" s="10"/>
      <c r="BD257" s="10"/>
      <c r="BE257" s="10"/>
      <c r="BF257" s="10"/>
      <c r="BG257" s="10"/>
      <c r="BH257" s="10"/>
      <c r="BI257" s="10"/>
    </row>
    <row r="258" spans="1:61" s="11" customFormat="1" ht="12.75">
      <c r="A258" s="10"/>
      <c r="G258" s="12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  <c r="AH258" s="10"/>
      <c r="AI258" s="10"/>
      <c r="AJ258" s="10"/>
      <c r="AK258" s="10"/>
      <c r="AL258" s="10"/>
      <c r="AM258" s="10"/>
      <c r="AN258" s="10"/>
      <c r="AO258" s="10"/>
      <c r="AP258" s="10"/>
      <c r="AQ258" s="10"/>
      <c r="AR258" s="10"/>
      <c r="AS258" s="10"/>
      <c r="AT258" s="10"/>
      <c r="AU258" s="10"/>
      <c r="AV258" s="10"/>
      <c r="AW258" s="10"/>
      <c r="AX258" s="10"/>
      <c r="AY258" s="10"/>
      <c r="AZ258" s="10"/>
      <c r="BA258" s="10"/>
      <c r="BB258" s="10"/>
      <c r="BC258" s="10"/>
      <c r="BD258" s="10"/>
      <c r="BE258" s="10"/>
      <c r="BF258" s="10"/>
      <c r="BG258" s="10"/>
      <c r="BH258" s="10"/>
      <c r="BI258" s="10"/>
    </row>
    <row r="259" spans="1:61" s="11" customFormat="1" ht="12.75">
      <c r="A259" s="10"/>
      <c r="G259" s="12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10"/>
      <c r="AH259" s="10"/>
      <c r="AI259" s="10"/>
      <c r="AJ259" s="10"/>
      <c r="AK259" s="10"/>
      <c r="AL259" s="10"/>
      <c r="AM259" s="10"/>
      <c r="AN259" s="10"/>
      <c r="AO259" s="10"/>
      <c r="AP259" s="10"/>
      <c r="AQ259" s="10"/>
      <c r="AR259" s="10"/>
      <c r="AS259" s="10"/>
      <c r="AT259" s="10"/>
      <c r="AU259" s="10"/>
      <c r="AV259" s="10"/>
      <c r="AW259" s="10"/>
      <c r="AX259" s="10"/>
      <c r="AY259" s="10"/>
      <c r="AZ259" s="10"/>
      <c r="BA259" s="10"/>
      <c r="BB259" s="10"/>
      <c r="BC259" s="10"/>
      <c r="BD259" s="10"/>
      <c r="BE259" s="10"/>
      <c r="BF259" s="10"/>
      <c r="BG259" s="10"/>
      <c r="BH259" s="10"/>
      <c r="BI259" s="10"/>
    </row>
    <row r="260" spans="1:61" s="11" customFormat="1" ht="12.75">
      <c r="A260" s="10"/>
      <c r="G260" s="12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10"/>
      <c r="AH260" s="10"/>
      <c r="AI260" s="10"/>
      <c r="AJ260" s="10"/>
      <c r="AK260" s="10"/>
      <c r="AL260" s="10"/>
      <c r="AM260" s="10"/>
      <c r="AN260" s="10"/>
      <c r="AO260" s="10"/>
      <c r="AP260" s="10"/>
      <c r="AQ260" s="10"/>
      <c r="AR260" s="10"/>
      <c r="AS260" s="10"/>
      <c r="AT260" s="10"/>
      <c r="AU260" s="10"/>
      <c r="AV260" s="10"/>
      <c r="AW260" s="10"/>
      <c r="AX260" s="10"/>
      <c r="AY260" s="10"/>
      <c r="AZ260" s="10"/>
      <c r="BA260" s="10"/>
      <c r="BB260" s="10"/>
      <c r="BC260" s="10"/>
      <c r="BD260" s="10"/>
      <c r="BE260" s="10"/>
      <c r="BF260" s="10"/>
      <c r="BG260" s="10"/>
      <c r="BH260" s="10"/>
      <c r="BI260" s="10"/>
    </row>
    <row r="261" spans="1:61" s="11" customFormat="1" ht="12.75">
      <c r="A261" s="10"/>
      <c r="G261" s="12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  <c r="AG261" s="10"/>
      <c r="AH261" s="10"/>
      <c r="AI261" s="10"/>
      <c r="AJ261" s="10"/>
      <c r="AK261" s="10"/>
      <c r="AL261" s="10"/>
      <c r="AM261" s="10"/>
      <c r="AN261" s="10"/>
      <c r="AO261" s="10"/>
      <c r="AP261" s="10"/>
      <c r="AQ261" s="10"/>
      <c r="AR261" s="10"/>
      <c r="AS261" s="10"/>
      <c r="AT261" s="10"/>
      <c r="AU261" s="10"/>
      <c r="AV261" s="10"/>
      <c r="AW261" s="10"/>
      <c r="AX261" s="10"/>
      <c r="AY261" s="10"/>
      <c r="AZ261" s="10"/>
      <c r="BA261" s="10"/>
      <c r="BB261" s="10"/>
      <c r="BC261" s="10"/>
      <c r="BD261" s="10"/>
      <c r="BE261" s="10"/>
      <c r="BF261" s="10"/>
      <c r="BG261" s="10"/>
      <c r="BH261" s="10"/>
      <c r="BI261" s="10"/>
    </row>
    <row r="262" spans="1:61" s="11" customFormat="1" ht="12.75">
      <c r="A262" s="10"/>
      <c r="G262" s="12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10"/>
      <c r="AH262" s="10"/>
      <c r="AI262" s="10"/>
      <c r="AJ262" s="10"/>
      <c r="AK262" s="10"/>
      <c r="AL262" s="10"/>
      <c r="AM262" s="10"/>
      <c r="AN262" s="10"/>
      <c r="AO262" s="10"/>
      <c r="AP262" s="10"/>
      <c r="AQ262" s="10"/>
      <c r="AR262" s="10"/>
      <c r="AS262" s="10"/>
      <c r="AT262" s="10"/>
      <c r="AU262" s="10"/>
      <c r="AV262" s="10"/>
      <c r="AW262" s="10"/>
      <c r="AX262" s="10"/>
      <c r="AY262" s="10"/>
      <c r="AZ262" s="10"/>
      <c r="BA262" s="10"/>
      <c r="BB262" s="10"/>
      <c r="BC262" s="10"/>
      <c r="BD262" s="10"/>
      <c r="BE262" s="10"/>
      <c r="BF262" s="10"/>
      <c r="BG262" s="10"/>
      <c r="BH262" s="10"/>
      <c r="BI262" s="10"/>
    </row>
    <row r="263" spans="1:61" s="11" customFormat="1" ht="12.75">
      <c r="A263" s="10"/>
      <c r="G263" s="12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10"/>
      <c r="AH263" s="10"/>
      <c r="AI263" s="10"/>
      <c r="AJ263" s="10"/>
      <c r="AK263" s="10"/>
      <c r="AL263" s="10"/>
      <c r="AM263" s="10"/>
      <c r="AN263" s="10"/>
      <c r="AO263" s="10"/>
      <c r="AP263" s="10"/>
      <c r="AQ263" s="10"/>
      <c r="AR263" s="10"/>
      <c r="AS263" s="10"/>
      <c r="AT263" s="10"/>
      <c r="AU263" s="10"/>
      <c r="AV263" s="10"/>
      <c r="AW263" s="10"/>
      <c r="AX263" s="10"/>
      <c r="AY263" s="10"/>
      <c r="AZ263" s="10"/>
      <c r="BA263" s="10"/>
      <c r="BB263" s="10"/>
      <c r="BC263" s="10"/>
      <c r="BD263" s="10"/>
      <c r="BE263" s="10"/>
      <c r="BF263" s="10"/>
      <c r="BG263" s="10"/>
      <c r="BH263" s="10"/>
      <c r="BI263" s="10"/>
    </row>
    <row r="264" spans="1:61" s="11" customFormat="1" ht="12.75">
      <c r="A264" s="10"/>
      <c r="G264" s="12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  <c r="AH264" s="10"/>
      <c r="AI264" s="10"/>
      <c r="AJ264" s="10"/>
      <c r="AK264" s="10"/>
      <c r="AL264" s="10"/>
      <c r="AM264" s="10"/>
      <c r="AN264" s="10"/>
      <c r="AO264" s="10"/>
      <c r="AP264" s="10"/>
      <c r="AQ264" s="10"/>
      <c r="AR264" s="10"/>
      <c r="AS264" s="10"/>
      <c r="AT264" s="10"/>
      <c r="AU264" s="10"/>
      <c r="AV264" s="10"/>
      <c r="AW264" s="10"/>
      <c r="AX264" s="10"/>
      <c r="AY264" s="10"/>
      <c r="AZ264" s="10"/>
      <c r="BA264" s="10"/>
      <c r="BB264" s="10"/>
      <c r="BC264" s="10"/>
      <c r="BD264" s="10"/>
      <c r="BE264" s="10"/>
      <c r="BF264" s="10"/>
      <c r="BG264" s="10"/>
      <c r="BH264" s="10"/>
      <c r="BI264" s="10"/>
    </row>
    <row r="265" spans="1:61" s="11" customFormat="1" ht="12.75">
      <c r="A265" s="10"/>
      <c r="G265" s="12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  <c r="AG265" s="10"/>
      <c r="AH265" s="10"/>
      <c r="AI265" s="10"/>
      <c r="AJ265" s="10"/>
      <c r="AK265" s="10"/>
      <c r="AL265" s="10"/>
      <c r="AM265" s="10"/>
      <c r="AN265" s="10"/>
      <c r="AO265" s="10"/>
      <c r="AP265" s="10"/>
      <c r="AQ265" s="10"/>
      <c r="AR265" s="10"/>
      <c r="AS265" s="10"/>
      <c r="AT265" s="10"/>
      <c r="AU265" s="10"/>
      <c r="AV265" s="10"/>
      <c r="AW265" s="10"/>
      <c r="AX265" s="10"/>
      <c r="AY265" s="10"/>
      <c r="AZ265" s="10"/>
      <c r="BA265" s="10"/>
      <c r="BB265" s="10"/>
      <c r="BC265" s="10"/>
      <c r="BD265" s="10"/>
      <c r="BE265" s="10"/>
      <c r="BF265" s="10"/>
      <c r="BG265" s="10"/>
      <c r="BH265" s="10"/>
      <c r="BI265" s="10"/>
    </row>
    <row r="266" spans="1:61" s="11" customFormat="1" ht="12.75">
      <c r="A266" s="10"/>
      <c r="G266" s="12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  <c r="AH266" s="10"/>
      <c r="AI266" s="10"/>
      <c r="AJ266" s="10"/>
      <c r="AK266" s="10"/>
      <c r="AL266" s="10"/>
      <c r="AM266" s="10"/>
      <c r="AN266" s="10"/>
      <c r="AO266" s="10"/>
      <c r="AP266" s="10"/>
      <c r="AQ266" s="10"/>
      <c r="AR266" s="10"/>
      <c r="AS266" s="10"/>
      <c r="AT266" s="10"/>
      <c r="AU266" s="10"/>
      <c r="AV266" s="10"/>
      <c r="AW266" s="10"/>
      <c r="AX266" s="10"/>
      <c r="AY266" s="10"/>
      <c r="AZ266" s="10"/>
      <c r="BA266" s="10"/>
      <c r="BB266" s="10"/>
      <c r="BC266" s="10"/>
      <c r="BD266" s="10"/>
      <c r="BE266" s="10"/>
      <c r="BF266" s="10"/>
      <c r="BG266" s="10"/>
      <c r="BH266" s="10"/>
      <c r="BI266" s="10"/>
    </row>
    <row r="267" spans="1:61" s="11" customFormat="1" ht="12.75">
      <c r="A267" s="10"/>
      <c r="G267" s="12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10"/>
      <c r="AH267" s="10"/>
      <c r="AI267" s="10"/>
      <c r="AJ267" s="10"/>
      <c r="AK267" s="10"/>
      <c r="AL267" s="10"/>
      <c r="AM267" s="10"/>
      <c r="AN267" s="10"/>
      <c r="AO267" s="10"/>
      <c r="AP267" s="10"/>
      <c r="AQ267" s="10"/>
      <c r="AR267" s="10"/>
      <c r="AS267" s="10"/>
      <c r="AT267" s="10"/>
      <c r="AU267" s="10"/>
      <c r="AV267" s="10"/>
      <c r="AW267" s="10"/>
      <c r="AX267" s="10"/>
      <c r="AY267" s="10"/>
      <c r="AZ267" s="10"/>
      <c r="BA267" s="10"/>
      <c r="BB267" s="10"/>
      <c r="BC267" s="10"/>
      <c r="BD267" s="10"/>
      <c r="BE267" s="10"/>
      <c r="BF267" s="10"/>
      <c r="BG267" s="10"/>
      <c r="BH267" s="10"/>
      <c r="BI267" s="10"/>
    </row>
    <row r="268" spans="1:61" s="11" customFormat="1" ht="12.75">
      <c r="A268" s="10"/>
      <c r="G268" s="12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  <c r="AG268" s="10"/>
      <c r="AH268" s="10"/>
      <c r="AI268" s="10"/>
      <c r="AJ268" s="10"/>
      <c r="AK268" s="10"/>
      <c r="AL268" s="10"/>
      <c r="AM268" s="10"/>
      <c r="AN268" s="10"/>
      <c r="AO268" s="10"/>
      <c r="AP268" s="10"/>
      <c r="AQ268" s="10"/>
      <c r="AR268" s="10"/>
      <c r="AS268" s="10"/>
      <c r="AT268" s="10"/>
      <c r="AU268" s="10"/>
      <c r="AV268" s="10"/>
      <c r="AW268" s="10"/>
      <c r="AX268" s="10"/>
      <c r="AY268" s="10"/>
      <c r="AZ268" s="10"/>
      <c r="BA268" s="10"/>
      <c r="BB268" s="10"/>
      <c r="BC268" s="10"/>
      <c r="BD268" s="10"/>
      <c r="BE268" s="10"/>
      <c r="BF268" s="10"/>
      <c r="BG268" s="10"/>
      <c r="BH268" s="10"/>
      <c r="BI268" s="10"/>
    </row>
    <row r="269" spans="1:61" s="11" customFormat="1" ht="12.75">
      <c r="A269" s="10"/>
      <c r="G269" s="12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  <c r="AG269" s="10"/>
      <c r="AH269" s="10"/>
      <c r="AI269" s="10"/>
      <c r="AJ269" s="10"/>
      <c r="AK269" s="10"/>
      <c r="AL269" s="10"/>
      <c r="AM269" s="10"/>
      <c r="AN269" s="10"/>
      <c r="AO269" s="10"/>
      <c r="AP269" s="10"/>
      <c r="AQ269" s="10"/>
      <c r="AR269" s="10"/>
      <c r="AS269" s="10"/>
      <c r="AT269" s="10"/>
      <c r="AU269" s="10"/>
      <c r="AV269" s="10"/>
      <c r="AW269" s="10"/>
      <c r="AX269" s="10"/>
      <c r="AY269" s="10"/>
      <c r="AZ269" s="10"/>
      <c r="BA269" s="10"/>
      <c r="BB269" s="10"/>
      <c r="BC269" s="10"/>
      <c r="BD269" s="10"/>
      <c r="BE269" s="10"/>
      <c r="BF269" s="10"/>
      <c r="BG269" s="10"/>
      <c r="BH269" s="10"/>
      <c r="BI269" s="10"/>
    </row>
    <row r="270" spans="1:61" s="11" customFormat="1" ht="12.75">
      <c r="A270" s="10"/>
      <c r="G270" s="12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  <c r="AG270" s="10"/>
      <c r="AH270" s="10"/>
      <c r="AI270" s="10"/>
      <c r="AJ270" s="10"/>
      <c r="AK270" s="10"/>
      <c r="AL270" s="10"/>
      <c r="AM270" s="10"/>
      <c r="AN270" s="10"/>
      <c r="AO270" s="10"/>
      <c r="AP270" s="10"/>
      <c r="AQ270" s="10"/>
      <c r="AR270" s="10"/>
      <c r="AS270" s="10"/>
      <c r="AT270" s="10"/>
      <c r="AU270" s="10"/>
      <c r="AV270" s="10"/>
      <c r="AW270" s="10"/>
      <c r="AX270" s="10"/>
      <c r="AY270" s="10"/>
      <c r="AZ270" s="10"/>
      <c r="BA270" s="10"/>
      <c r="BB270" s="10"/>
      <c r="BC270" s="10"/>
      <c r="BD270" s="10"/>
      <c r="BE270" s="10"/>
      <c r="BF270" s="10"/>
      <c r="BG270" s="10"/>
      <c r="BH270" s="10"/>
      <c r="BI270" s="10"/>
    </row>
    <row r="271" spans="1:61" s="11" customFormat="1" ht="12.75">
      <c r="A271" s="10"/>
      <c r="G271" s="12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  <c r="AG271" s="10"/>
      <c r="AH271" s="10"/>
      <c r="AI271" s="10"/>
      <c r="AJ271" s="10"/>
      <c r="AK271" s="10"/>
      <c r="AL271" s="10"/>
      <c r="AM271" s="10"/>
      <c r="AN271" s="10"/>
      <c r="AO271" s="10"/>
      <c r="AP271" s="10"/>
      <c r="AQ271" s="10"/>
      <c r="AR271" s="10"/>
      <c r="AS271" s="10"/>
      <c r="AT271" s="10"/>
      <c r="AU271" s="10"/>
      <c r="AV271" s="10"/>
      <c r="AW271" s="10"/>
      <c r="AX271" s="10"/>
      <c r="AY271" s="10"/>
      <c r="AZ271" s="10"/>
      <c r="BA271" s="10"/>
      <c r="BB271" s="10"/>
      <c r="BC271" s="10"/>
      <c r="BD271" s="10"/>
      <c r="BE271" s="10"/>
      <c r="BF271" s="10"/>
      <c r="BG271" s="10"/>
      <c r="BH271" s="10"/>
      <c r="BI271" s="10"/>
    </row>
    <row r="272" spans="1:61" s="11" customFormat="1" ht="12.75">
      <c r="A272" s="10"/>
      <c r="G272" s="12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  <c r="AG272" s="10"/>
      <c r="AH272" s="10"/>
      <c r="AI272" s="10"/>
      <c r="AJ272" s="10"/>
      <c r="AK272" s="10"/>
      <c r="AL272" s="10"/>
      <c r="AM272" s="10"/>
      <c r="AN272" s="10"/>
      <c r="AO272" s="10"/>
      <c r="AP272" s="10"/>
      <c r="AQ272" s="10"/>
      <c r="AR272" s="10"/>
      <c r="AS272" s="10"/>
      <c r="AT272" s="10"/>
      <c r="AU272" s="10"/>
      <c r="AV272" s="10"/>
      <c r="AW272" s="10"/>
      <c r="AX272" s="10"/>
      <c r="AY272" s="10"/>
      <c r="AZ272" s="10"/>
      <c r="BA272" s="10"/>
      <c r="BB272" s="10"/>
      <c r="BC272" s="10"/>
      <c r="BD272" s="10"/>
      <c r="BE272" s="10"/>
      <c r="BF272" s="10"/>
      <c r="BG272" s="10"/>
      <c r="BH272" s="10"/>
      <c r="BI272" s="10"/>
    </row>
    <row r="273" spans="1:61" s="11" customFormat="1" ht="12.75">
      <c r="A273" s="10"/>
      <c r="G273" s="12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  <c r="AG273" s="10"/>
      <c r="AH273" s="10"/>
      <c r="AI273" s="10"/>
      <c r="AJ273" s="10"/>
      <c r="AK273" s="10"/>
      <c r="AL273" s="10"/>
      <c r="AM273" s="10"/>
      <c r="AN273" s="10"/>
      <c r="AO273" s="10"/>
      <c r="AP273" s="10"/>
      <c r="AQ273" s="10"/>
      <c r="AR273" s="10"/>
      <c r="AS273" s="10"/>
      <c r="AT273" s="10"/>
      <c r="AU273" s="10"/>
      <c r="AV273" s="10"/>
      <c r="AW273" s="10"/>
      <c r="AX273" s="10"/>
      <c r="AY273" s="10"/>
      <c r="AZ273" s="10"/>
      <c r="BA273" s="10"/>
      <c r="BB273" s="10"/>
      <c r="BC273" s="10"/>
      <c r="BD273" s="10"/>
      <c r="BE273" s="10"/>
      <c r="BF273" s="10"/>
      <c r="BG273" s="10"/>
      <c r="BH273" s="10"/>
      <c r="BI273" s="10"/>
    </row>
    <row r="274" spans="1:61" s="11" customFormat="1" ht="12.75">
      <c r="A274" s="10"/>
      <c r="G274" s="12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  <c r="AG274" s="10"/>
      <c r="AH274" s="10"/>
      <c r="AI274" s="10"/>
      <c r="AJ274" s="10"/>
      <c r="AK274" s="10"/>
      <c r="AL274" s="10"/>
      <c r="AM274" s="10"/>
      <c r="AN274" s="10"/>
      <c r="AO274" s="10"/>
      <c r="AP274" s="10"/>
      <c r="AQ274" s="10"/>
      <c r="AR274" s="10"/>
      <c r="AS274" s="10"/>
      <c r="AT274" s="10"/>
      <c r="AU274" s="10"/>
      <c r="AV274" s="10"/>
      <c r="AW274" s="10"/>
      <c r="AX274" s="10"/>
      <c r="AY274" s="10"/>
      <c r="AZ274" s="10"/>
      <c r="BA274" s="10"/>
      <c r="BB274" s="10"/>
      <c r="BC274" s="10"/>
      <c r="BD274" s="10"/>
      <c r="BE274" s="10"/>
      <c r="BF274" s="10"/>
      <c r="BG274" s="10"/>
      <c r="BH274" s="10"/>
      <c r="BI274" s="10"/>
    </row>
    <row r="275" spans="1:61" s="11" customFormat="1" ht="12.75">
      <c r="A275" s="10"/>
      <c r="G275" s="12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  <c r="AG275" s="10"/>
      <c r="AH275" s="10"/>
      <c r="AI275" s="10"/>
      <c r="AJ275" s="10"/>
      <c r="AK275" s="10"/>
      <c r="AL275" s="10"/>
      <c r="AM275" s="10"/>
      <c r="AN275" s="10"/>
      <c r="AO275" s="10"/>
      <c r="AP275" s="10"/>
      <c r="AQ275" s="10"/>
      <c r="AR275" s="10"/>
      <c r="AS275" s="10"/>
      <c r="AT275" s="10"/>
      <c r="AU275" s="10"/>
      <c r="AV275" s="10"/>
      <c r="AW275" s="10"/>
      <c r="AX275" s="10"/>
      <c r="AY275" s="10"/>
      <c r="AZ275" s="10"/>
      <c r="BA275" s="10"/>
      <c r="BB275" s="10"/>
      <c r="BC275" s="10"/>
      <c r="BD275" s="10"/>
      <c r="BE275" s="10"/>
      <c r="BF275" s="10"/>
      <c r="BG275" s="10"/>
      <c r="BH275" s="10"/>
      <c r="BI275" s="10"/>
    </row>
    <row r="276" spans="1:61" s="11" customFormat="1" ht="12.75">
      <c r="A276" s="10"/>
      <c r="G276" s="12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  <c r="AG276" s="10"/>
      <c r="AH276" s="10"/>
      <c r="AI276" s="10"/>
      <c r="AJ276" s="10"/>
      <c r="AK276" s="10"/>
      <c r="AL276" s="10"/>
      <c r="AM276" s="10"/>
      <c r="AN276" s="10"/>
      <c r="AO276" s="10"/>
      <c r="AP276" s="10"/>
      <c r="AQ276" s="10"/>
      <c r="AR276" s="10"/>
      <c r="AS276" s="10"/>
      <c r="AT276" s="10"/>
      <c r="AU276" s="10"/>
      <c r="AV276" s="10"/>
      <c r="AW276" s="10"/>
      <c r="AX276" s="10"/>
      <c r="AY276" s="10"/>
      <c r="AZ276" s="10"/>
      <c r="BA276" s="10"/>
      <c r="BB276" s="10"/>
      <c r="BC276" s="10"/>
      <c r="BD276" s="10"/>
      <c r="BE276" s="10"/>
      <c r="BF276" s="10"/>
      <c r="BG276" s="10"/>
      <c r="BH276" s="10"/>
      <c r="BI276" s="10"/>
    </row>
    <row r="277" spans="1:61" s="11" customFormat="1" ht="12.75">
      <c r="A277" s="10"/>
      <c r="G277" s="12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  <c r="AG277" s="10"/>
      <c r="AH277" s="10"/>
      <c r="AI277" s="10"/>
      <c r="AJ277" s="10"/>
      <c r="AK277" s="10"/>
      <c r="AL277" s="10"/>
      <c r="AM277" s="10"/>
      <c r="AN277" s="10"/>
      <c r="AO277" s="10"/>
      <c r="AP277" s="10"/>
      <c r="AQ277" s="10"/>
      <c r="AR277" s="10"/>
      <c r="AS277" s="10"/>
      <c r="AT277" s="10"/>
      <c r="AU277" s="10"/>
      <c r="AV277" s="10"/>
      <c r="AW277" s="10"/>
      <c r="AX277" s="10"/>
      <c r="AY277" s="10"/>
      <c r="AZ277" s="10"/>
      <c r="BA277" s="10"/>
      <c r="BB277" s="10"/>
      <c r="BC277" s="10"/>
      <c r="BD277" s="10"/>
      <c r="BE277" s="10"/>
      <c r="BF277" s="10"/>
      <c r="BG277" s="10"/>
      <c r="BH277" s="10"/>
      <c r="BI277" s="10"/>
    </row>
    <row r="278" spans="1:61" s="11" customFormat="1" ht="12.75">
      <c r="A278" s="10"/>
      <c r="G278" s="12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  <c r="AG278" s="10"/>
      <c r="AH278" s="10"/>
      <c r="AI278" s="10"/>
      <c r="AJ278" s="10"/>
      <c r="AK278" s="10"/>
      <c r="AL278" s="10"/>
      <c r="AM278" s="10"/>
      <c r="AN278" s="10"/>
      <c r="AO278" s="10"/>
      <c r="AP278" s="10"/>
      <c r="AQ278" s="10"/>
      <c r="AR278" s="10"/>
      <c r="AS278" s="10"/>
      <c r="AT278" s="10"/>
      <c r="AU278" s="10"/>
      <c r="AV278" s="10"/>
      <c r="AW278" s="10"/>
      <c r="AX278" s="10"/>
      <c r="AY278" s="10"/>
      <c r="AZ278" s="10"/>
      <c r="BA278" s="10"/>
      <c r="BB278" s="10"/>
      <c r="BC278" s="10"/>
      <c r="BD278" s="10"/>
      <c r="BE278" s="10"/>
      <c r="BF278" s="10"/>
      <c r="BG278" s="10"/>
      <c r="BH278" s="10"/>
      <c r="BI278" s="10"/>
    </row>
    <row r="279" spans="1:61" s="11" customFormat="1" ht="12.75">
      <c r="A279" s="10"/>
      <c r="G279" s="12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  <c r="AG279" s="10"/>
      <c r="AH279" s="10"/>
      <c r="AI279" s="10"/>
      <c r="AJ279" s="10"/>
      <c r="AK279" s="10"/>
      <c r="AL279" s="10"/>
      <c r="AM279" s="10"/>
      <c r="AN279" s="10"/>
      <c r="AO279" s="10"/>
      <c r="AP279" s="10"/>
      <c r="AQ279" s="10"/>
      <c r="AR279" s="10"/>
      <c r="AS279" s="10"/>
      <c r="AT279" s="10"/>
      <c r="AU279" s="10"/>
      <c r="AV279" s="10"/>
      <c r="AW279" s="10"/>
      <c r="AX279" s="10"/>
      <c r="AY279" s="10"/>
      <c r="AZ279" s="10"/>
      <c r="BA279" s="10"/>
      <c r="BB279" s="10"/>
      <c r="BC279" s="10"/>
      <c r="BD279" s="10"/>
      <c r="BE279" s="10"/>
      <c r="BF279" s="10"/>
      <c r="BG279" s="10"/>
      <c r="BH279" s="10"/>
      <c r="BI279" s="10"/>
    </row>
    <row r="280" spans="1:61" s="11" customFormat="1" ht="12.75">
      <c r="A280" s="10"/>
      <c r="G280" s="12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  <c r="AF280" s="10"/>
      <c r="AG280" s="10"/>
      <c r="AH280" s="10"/>
      <c r="AI280" s="10"/>
      <c r="AJ280" s="10"/>
      <c r="AK280" s="10"/>
      <c r="AL280" s="10"/>
      <c r="AM280" s="10"/>
      <c r="AN280" s="10"/>
      <c r="AO280" s="10"/>
      <c r="AP280" s="10"/>
      <c r="AQ280" s="10"/>
      <c r="AR280" s="10"/>
      <c r="AS280" s="10"/>
      <c r="AT280" s="10"/>
      <c r="AU280" s="10"/>
      <c r="AV280" s="10"/>
      <c r="AW280" s="10"/>
      <c r="AX280" s="10"/>
      <c r="AY280" s="10"/>
      <c r="AZ280" s="10"/>
      <c r="BA280" s="10"/>
      <c r="BB280" s="10"/>
      <c r="BC280" s="10"/>
      <c r="BD280" s="10"/>
      <c r="BE280" s="10"/>
      <c r="BF280" s="10"/>
      <c r="BG280" s="10"/>
      <c r="BH280" s="10"/>
      <c r="BI280" s="10"/>
    </row>
    <row r="281" spans="1:61" s="11" customFormat="1" ht="12.75">
      <c r="A281" s="10"/>
      <c r="G281" s="12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F281" s="10"/>
      <c r="AG281" s="10"/>
      <c r="AH281" s="10"/>
      <c r="AI281" s="10"/>
      <c r="AJ281" s="10"/>
      <c r="AK281" s="10"/>
      <c r="AL281" s="10"/>
      <c r="AM281" s="10"/>
      <c r="AN281" s="10"/>
      <c r="AO281" s="10"/>
      <c r="AP281" s="10"/>
      <c r="AQ281" s="10"/>
      <c r="AR281" s="10"/>
      <c r="AS281" s="10"/>
      <c r="AT281" s="10"/>
      <c r="AU281" s="10"/>
      <c r="AV281" s="10"/>
      <c r="AW281" s="10"/>
      <c r="AX281" s="10"/>
      <c r="AY281" s="10"/>
      <c r="AZ281" s="10"/>
      <c r="BA281" s="10"/>
      <c r="BB281" s="10"/>
      <c r="BC281" s="10"/>
      <c r="BD281" s="10"/>
      <c r="BE281" s="10"/>
      <c r="BF281" s="10"/>
      <c r="BG281" s="10"/>
      <c r="BH281" s="10"/>
      <c r="BI281" s="10"/>
    </row>
    <row r="282" spans="1:61" s="11" customFormat="1" ht="12.75">
      <c r="A282" s="10"/>
      <c r="G282" s="12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  <c r="AG282" s="10"/>
      <c r="AH282" s="10"/>
      <c r="AI282" s="10"/>
      <c r="AJ282" s="10"/>
      <c r="AK282" s="10"/>
      <c r="AL282" s="10"/>
      <c r="AM282" s="10"/>
      <c r="AN282" s="10"/>
      <c r="AO282" s="10"/>
      <c r="AP282" s="10"/>
      <c r="AQ282" s="10"/>
      <c r="AR282" s="10"/>
      <c r="AS282" s="10"/>
      <c r="AT282" s="10"/>
      <c r="AU282" s="10"/>
      <c r="AV282" s="10"/>
      <c r="AW282" s="10"/>
      <c r="AX282" s="10"/>
      <c r="AY282" s="10"/>
      <c r="AZ282" s="10"/>
      <c r="BA282" s="10"/>
      <c r="BB282" s="10"/>
      <c r="BC282" s="10"/>
      <c r="BD282" s="10"/>
      <c r="BE282" s="10"/>
      <c r="BF282" s="10"/>
      <c r="BG282" s="10"/>
      <c r="BH282" s="10"/>
      <c r="BI282" s="10"/>
    </row>
    <row r="283" spans="1:61" s="11" customFormat="1" ht="12.75">
      <c r="A283" s="10"/>
      <c r="G283" s="12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  <c r="AF283" s="10"/>
      <c r="AG283" s="10"/>
      <c r="AH283" s="10"/>
      <c r="AI283" s="10"/>
      <c r="AJ283" s="10"/>
      <c r="AK283" s="10"/>
      <c r="AL283" s="10"/>
      <c r="AM283" s="10"/>
      <c r="AN283" s="10"/>
      <c r="AO283" s="10"/>
      <c r="AP283" s="10"/>
      <c r="AQ283" s="10"/>
      <c r="AR283" s="10"/>
      <c r="AS283" s="10"/>
      <c r="AT283" s="10"/>
      <c r="AU283" s="10"/>
      <c r="AV283" s="10"/>
      <c r="AW283" s="10"/>
      <c r="AX283" s="10"/>
      <c r="AY283" s="10"/>
      <c r="AZ283" s="10"/>
      <c r="BA283" s="10"/>
      <c r="BB283" s="10"/>
      <c r="BC283" s="10"/>
      <c r="BD283" s="10"/>
      <c r="BE283" s="10"/>
      <c r="BF283" s="10"/>
      <c r="BG283" s="10"/>
      <c r="BH283" s="10"/>
      <c r="BI283" s="10"/>
    </row>
    <row r="284" spans="1:61" s="11" customFormat="1" ht="12.75">
      <c r="A284" s="10"/>
      <c r="G284" s="12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  <c r="AF284" s="10"/>
      <c r="AG284" s="10"/>
      <c r="AH284" s="10"/>
      <c r="AI284" s="10"/>
      <c r="AJ284" s="10"/>
      <c r="AK284" s="10"/>
      <c r="AL284" s="10"/>
      <c r="AM284" s="10"/>
      <c r="AN284" s="10"/>
      <c r="AO284" s="10"/>
      <c r="AP284" s="10"/>
      <c r="AQ284" s="10"/>
      <c r="AR284" s="10"/>
      <c r="AS284" s="10"/>
      <c r="AT284" s="10"/>
      <c r="AU284" s="10"/>
      <c r="AV284" s="10"/>
      <c r="AW284" s="10"/>
      <c r="AX284" s="10"/>
      <c r="AY284" s="10"/>
      <c r="AZ284" s="10"/>
      <c r="BA284" s="10"/>
      <c r="BB284" s="10"/>
      <c r="BC284" s="10"/>
      <c r="BD284" s="10"/>
      <c r="BE284" s="10"/>
      <c r="BF284" s="10"/>
      <c r="BG284" s="10"/>
      <c r="BH284" s="10"/>
      <c r="BI284" s="10"/>
    </row>
    <row r="285" spans="1:61" s="11" customFormat="1" ht="12.75">
      <c r="A285" s="10"/>
      <c r="G285" s="12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  <c r="AF285" s="10"/>
      <c r="AG285" s="10"/>
      <c r="AH285" s="10"/>
      <c r="AI285" s="10"/>
      <c r="AJ285" s="10"/>
      <c r="AK285" s="10"/>
      <c r="AL285" s="10"/>
      <c r="AM285" s="10"/>
      <c r="AN285" s="10"/>
      <c r="AO285" s="10"/>
      <c r="AP285" s="10"/>
      <c r="AQ285" s="10"/>
      <c r="AR285" s="10"/>
      <c r="AS285" s="10"/>
      <c r="AT285" s="10"/>
      <c r="AU285" s="10"/>
      <c r="AV285" s="10"/>
      <c r="AW285" s="10"/>
      <c r="AX285" s="10"/>
      <c r="AY285" s="10"/>
      <c r="AZ285" s="10"/>
      <c r="BA285" s="10"/>
      <c r="BB285" s="10"/>
      <c r="BC285" s="10"/>
      <c r="BD285" s="10"/>
      <c r="BE285" s="10"/>
      <c r="BF285" s="10"/>
      <c r="BG285" s="10"/>
      <c r="BH285" s="10"/>
      <c r="BI285" s="10"/>
    </row>
    <row r="286" spans="1:61" s="11" customFormat="1" ht="12.75">
      <c r="A286" s="10"/>
      <c r="G286" s="12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  <c r="AF286" s="10"/>
      <c r="AG286" s="10"/>
      <c r="AH286" s="10"/>
      <c r="AI286" s="10"/>
      <c r="AJ286" s="10"/>
      <c r="AK286" s="10"/>
      <c r="AL286" s="10"/>
      <c r="AM286" s="10"/>
      <c r="AN286" s="10"/>
      <c r="AO286" s="10"/>
      <c r="AP286" s="10"/>
      <c r="AQ286" s="10"/>
      <c r="AR286" s="10"/>
      <c r="AS286" s="10"/>
      <c r="AT286" s="10"/>
      <c r="AU286" s="10"/>
      <c r="AV286" s="10"/>
      <c r="AW286" s="10"/>
      <c r="AX286" s="10"/>
      <c r="AY286" s="10"/>
      <c r="AZ286" s="10"/>
      <c r="BA286" s="10"/>
      <c r="BB286" s="10"/>
      <c r="BC286" s="10"/>
      <c r="BD286" s="10"/>
      <c r="BE286" s="10"/>
      <c r="BF286" s="10"/>
      <c r="BG286" s="10"/>
      <c r="BH286" s="10"/>
      <c r="BI286" s="10"/>
    </row>
    <row r="287" spans="1:61" s="11" customFormat="1" ht="12.75">
      <c r="A287" s="10"/>
      <c r="G287" s="12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  <c r="AF287" s="10"/>
      <c r="AG287" s="10"/>
      <c r="AH287" s="10"/>
      <c r="AI287" s="10"/>
      <c r="AJ287" s="10"/>
      <c r="AK287" s="10"/>
      <c r="AL287" s="10"/>
      <c r="AM287" s="10"/>
      <c r="AN287" s="10"/>
      <c r="AO287" s="10"/>
      <c r="AP287" s="10"/>
      <c r="AQ287" s="10"/>
      <c r="AR287" s="10"/>
      <c r="AS287" s="10"/>
      <c r="AT287" s="10"/>
      <c r="AU287" s="10"/>
      <c r="AV287" s="10"/>
      <c r="AW287" s="10"/>
      <c r="AX287" s="10"/>
      <c r="AY287" s="10"/>
      <c r="AZ287" s="10"/>
      <c r="BA287" s="10"/>
      <c r="BB287" s="10"/>
      <c r="BC287" s="10"/>
      <c r="BD287" s="10"/>
      <c r="BE287" s="10"/>
      <c r="BF287" s="10"/>
      <c r="BG287" s="10"/>
      <c r="BH287" s="10"/>
      <c r="BI287" s="10"/>
    </row>
    <row r="288" spans="1:61" s="11" customFormat="1" ht="12.75">
      <c r="A288" s="10"/>
      <c r="G288" s="12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  <c r="AF288" s="10"/>
      <c r="AG288" s="10"/>
      <c r="AH288" s="10"/>
      <c r="AI288" s="10"/>
      <c r="AJ288" s="10"/>
      <c r="AK288" s="10"/>
      <c r="AL288" s="10"/>
      <c r="AM288" s="10"/>
      <c r="AN288" s="10"/>
      <c r="AO288" s="10"/>
      <c r="AP288" s="10"/>
      <c r="AQ288" s="10"/>
      <c r="AR288" s="10"/>
      <c r="AS288" s="10"/>
      <c r="AT288" s="10"/>
      <c r="AU288" s="10"/>
      <c r="AV288" s="10"/>
      <c r="AW288" s="10"/>
      <c r="AX288" s="10"/>
      <c r="AY288" s="10"/>
      <c r="AZ288" s="10"/>
      <c r="BA288" s="10"/>
      <c r="BB288" s="10"/>
      <c r="BC288" s="10"/>
      <c r="BD288" s="10"/>
      <c r="BE288" s="10"/>
      <c r="BF288" s="10"/>
      <c r="BG288" s="10"/>
      <c r="BH288" s="10"/>
      <c r="BI288" s="10"/>
    </row>
    <row r="289" spans="1:61" s="11" customFormat="1" ht="12.75">
      <c r="A289" s="10"/>
      <c r="G289" s="12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  <c r="AE289" s="10"/>
      <c r="AF289" s="10"/>
      <c r="AG289" s="10"/>
      <c r="AH289" s="10"/>
      <c r="AI289" s="10"/>
      <c r="AJ289" s="10"/>
      <c r="AK289" s="10"/>
      <c r="AL289" s="10"/>
      <c r="AM289" s="10"/>
      <c r="AN289" s="10"/>
      <c r="AO289" s="10"/>
      <c r="AP289" s="10"/>
      <c r="AQ289" s="10"/>
      <c r="AR289" s="10"/>
      <c r="AS289" s="10"/>
      <c r="AT289" s="10"/>
      <c r="AU289" s="10"/>
      <c r="AV289" s="10"/>
      <c r="AW289" s="10"/>
      <c r="AX289" s="10"/>
      <c r="AY289" s="10"/>
      <c r="AZ289" s="10"/>
      <c r="BA289" s="10"/>
      <c r="BB289" s="10"/>
      <c r="BC289" s="10"/>
      <c r="BD289" s="10"/>
      <c r="BE289" s="10"/>
      <c r="BF289" s="10"/>
      <c r="BG289" s="10"/>
      <c r="BH289" s="10"/>
      <c r="BI289" s="10"/>
    </row>
    <row r="290" spans="1:61" s="11" customFormat="1" ht="12.75">
      <c r="A290" s="10"/>
      <c r="G290" s="12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  <c r="AE290" s="10"/>
      <c r="AF290" s="10"/>
      <c r="AG290" s="10"/>
      <c r="AH290" s="10"/>
      <c r="AI290" s="10"/>
      <c r="AJ290" s="10"/>
      <c r="AK290" s="10"/>
      <c r="AL290" s="10"/>
      <c r="AM290" s="10"/>
      <c r="AN290" s="10"/>
      <c r="AO290" s="10"/>
      <c r="AP290" s="10"/>
      <c r="AQ290" s="10"/>
      <c r="AR290" s="10"/>
      <c r="AS290" s="10"/>
      <c r="AT290" s="10"/>
      <c r="AU290" s="10"/>
      <c r="AV290" s="10"/>
      <c r="AW290" s="10"/>
      <c r="AX290" s="10"/>
      <c r="AY290" s="10"/>
      <c r="AZ290" s="10"/>
      <c r="BA290" s="10"/>
      <c r="BB290" s="10"/>
      <c r="BC290" s="10"/>
      <c r="BD290" s="10"/>
      <c r="BE290" s="10"/>
      <c r="BF290" s="10"/>
      <c r="BG290" s="10"/>
      <c r="BH290" s="10"/>
      <c r="BI290" s="10"/>
    </row>
    <row r="291" spans="1:61" s="11" customFormat="1" ht="12.75">
      <c r="A291" s="10"/>
      <c r="G291" s="12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  <c r="AE291" s="10"/>
      <c r="AF291" s="10"/>
      <c r="AG291" s="10"/>
      <c r="AH291" s="10"/>
      <c r="AI291" s="10"/>
      <c r="AJ291" s="10"/>
      <c r="AK291" s="10"/>
      <c r="AL291" s="10"/>
      <c r="AM291" s="10"/>
      <c r="AN291" s="10"/>
      <c r="AO291" s="10"/>
      <c r="AP291" s="10"/>
      <c r="AQ291" s="10"/>
      <c r="AR291" s="10"/>
      <c r="AS291" s="10"/>
      <c r="AT291" s="10"/>
      <c r="AU291" s="10"/>
      <c r="AV291" s="10"/>
      <c r="AW291" s="10"/>
      <c r="AX291" s="10"/>
      <c r="AY291" s="10"/>
      <c r="AZ291" s="10"/>
      <c r="BA291" s="10"/>
      <c r="BB291" s="10"/>
      <c r="BC291" s="10"/>
      <c r="BD291" s="10"/>
      <c r="BE291" s="10"/>
      <c r="BF291" s="10"/>
      <c r="BG291" s="10"/>
      <c r="BH291" s="10"/>
      <c r="BI291" s="10"/>
    </row>
    <row r="292" spans="1:61" s="11" customFormat="1" ht="12.75">
      <c r="A292" s="10"/>
      <c r="G292" s="12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  <c r="AC292" s="10"/>
      <c r="AD292" s="10"/>
      <c r="AE292" s="10"/>
      <c r="AF292" s="10"/>
      <c r="AG292" s="10"/>
      <c r="AH292" s="10"/>
      <c r="AI292" s="10"/>
      <c r="AJ292" s="10"/>
      <c r="AK292" s="10"/>
      <c r="AL292" s="10"/>
      <c r="AM292" s="10"/>
      <c r="AN292" s="10"/>
      <c r="AO292" s="10"/>
      <c r="AP292" s="10"/>
      <c r="AQ292" s="10"/>
      <c r="AR292" s="10"/>
      <c r="AS292" s="10"/>
      <c r="AT292" s="10"/>
      <c r="AU292" s="10"/>
      <c r="AV292" s="10"/>
      <c r="AW292" s="10"/>
      <c r="AX292" s="10"/>
      <c r="AY292" s="10"/>
      <c r="AZ292" s="10"/>
      <c r="BA292" s="10"/>
      <c r="BB292" s="10"/>
      <c r="BC292" s="10"/>
      <c r="BD292" s="10"/>
      <c r="BE292" s="10"/>
      <c r="BF292" s="10"/>
      <c r="BG292" s="10"/>
      <c r="BH292" s="10"/>
      <c r="BI292" s="10"/>
    </row>
    <row r="293" spans="1:61" s="11" customFormat="1" ht="12.75">
      <c r="A293" s="10"/>
      <c r="G293" s="12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  <c r="AD293" s="10"/>
      <c r="AE293" s="10"/>
      <c r="AF293" s="10"/>
      <c r="AG293" s="10"/>
      <c r="AH293" s="10"/>
      <c r="AI293" s="10"/>
      <c r="AJ293" s="10"/>
      <c r="AK293" s="10"/>
      <c r="AL293" s="10"/>
      <c r="AM293" s="10"/>
      <c r="AN293" s="10"/>
      <c r="AO293" s="10"/>
      <c r="AP293" s="10"/>
      <c r="AQ293" s="10"/>
      <c r="AR293" s="10"/>
      <c r="AS293" s="10"/>
      <c r="AT293" s="10"/>
      <c r="AU293" s="10"/>
      <c r="AV293" s="10"/>
      <c r="AW293" s="10"/>
      <c r="AX293" s="10"/>
      <c r="AY293" s="10"/>
      <c r="AZ293" s="10"/>
      <c r="BA293" s="10"/>
      <c r="BB293" s="10"/>
      <c r="BC293" s="10"/>
      <c r="BD293" s="10"/>
      <c r="BE293" s="10"/>
      <c r="BF293" s="10"/>
      <c r="BG293" s="10"/>
      <c r="BH293" s="10"/>
      <c r="BI293" s="10"/>
    </row>
    <row r="294" spans="1:61" s="11" customFormat="1" ht="12.75">
      <c r="A294" s="10"/>
      <c r="G294" s="12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  <c r="AD294" s="10"/>
      <c r="AE294" s="10"/>
      <c r="AF294" s="10"/>
      <c r="AG294" s="10"/>
      <c r="AH294" s="10"/>
      <c r="AI294" s="10"/>
      <c r="AJ294" s="10"/>
      <c r="AK294" s="10"/>
      <c r="AL294" s="10"/>
      <c r="AM294" s="10"/>
      <c r="AN294" s="10"/>
      <c r="AO294" s="10"/>
      <c r="AP294" s="10"/>
      <c r="AQ294" s="10"/>
      <c r="AR294" s="10"/>
      <c r="AS294" s="10"/>
      <c r="AT294" s="10"/>
      <c r="AU294" s="10"/>
      <c r="AV294" s="10"/>
      <c r="AW294" s="10"/>
      <c r="AX294" s="10"/>
      <c r="AY294" s="10"/>
      <c r="AZ294" s="10"/>
      <c r="BA294" s="10"/>
      <c r="BB294" s="10"/>
      <c r="BC294" s="10"/>
      <c r="BD294" s="10"/>
      <c r="BE294" s="10"/>
      <c r="BF294" s="10"/>
      <c r="BG294" s="10"/>
      <c r="BH294" s="10"/>
      <c r="BI294" s="10"/>
    </row>
    <row r="295" spans="1:61" s="11" customFormat="1" ht="12.75">
      <c r="A295" s="10"/>
      <c r="G295" s="12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  <c r="AC295" s="10"/>
      <c r="AD295" s="10"/>
      <c r="AE295" s="10"/>
      <c r="AF295" s="10"/>
      <c r="AG295" s="10"/>
      <c r="AH295" s="10"/>
      <c r="AI295" s="10"/>
      <c r="AJ295" s="10"/>
      <c r="AK295" s="10"/>
      <c r="AL295" s="10"/>
      <c r="AM295" s="10"/>
      <c r="AN295" s="10"/>
      <c r="AO295" s="10"/>
      <c r="AP295" s="10"/>
      <c r="AQ295" s="10"/>
      <c r="AR295" s="10"/>
      <c r="AS295" s="10"/>
      <c r="AT295" s="10"/>
      <c r="AU295" s="10"/>
      <c r="AV295" s="10"/>
      <c r="AW295" s="10"/>
      <c r="AX295" s="10"/>
      <c r="AY295" s="10"/>
      <c r="AZ295" s="10"/>
      <c r="BA295" s="10"/>
      <c r="BB295" s="10"/>
      <c r="BC295" s="10"/>
      <c r="BD295" s="10"/>
      <c r="BE295" s="10"/>
      <c r="BF295" s="10"/>
      <c r="BG295" s="10"/>
      <c r="BH295" s="10"/>
      <c r="BI295" s="10"/>
    </row>
    <row r="296" spans="1:61" s="11" customFormat="1" ht="12.75">
      <c r="A296" s="10"/>
      <c r="G296" s="12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  <c r="AD296" s="10"/>
      <c r="AE296" s="10"/>
      <c r="AF296" s="10"/>
      <c r="AG296" s="10"/>
      <c r="AH296" s="10"/>
      <c r="AI296" s="10"/>
      <c r="AJ296" s="10"/>
      <c r="AK296" s="10"/>
      <c r="AL296" s="10"/>
      <c r="AM296" s="10"/>
      <c r="AN296" s="10"/>
      <c r="AO296" s="10"/>
      <c r="AP296" s="10"/>
      <c r="AQ296" s="10"/>
      <c r="AR296" s="10"/>
      <c r="AS296" s="10"/>
      <c r="AT296" s="10"/>
      <c r="AU296" s="10"/>
      <c r="AV296" s="10"/>
      <c r="AW296" s="10"/>
      <c r="AX296" s="10"/>
      <c r="AY296" s="10"/>
      <c r="AZ296" s="10"/>
      <c r="BA296" s="10"/>
      <c r="BB296" s="10"/>
      <c r="BC296" s="10"/>
      <c r="BD296" s="10"/>
      <c r="BE296" s="10"/>
      <c r="BF296" s="10"/>
      <c r="BG296" s="10"/>
      <c r="BH296" s="10"/>
      <c r="BI296" s="10"/>
    </row>
    <row r="297" spans="1:61" s="11" customFormat="1" ht="12.75">
      <c r="A297" s="10"/>
      <c r="G297" s="12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  <c r="AD297" s="10"/>
      <c r="AE297" s="10"/>
      <c r="AF297" s="10"/>
      <c r="AG297" s="10"/>
      <c r="AH297" s="10"/>
      <c r="AI297" s="10"/>
      <c r="AJ297" s="10"/>
      <c r="AK297" s="10"/>
      <c r="AL297" s="10"/>
      <c r="AM297" s="10"/>
      <c r="AN297" s="10"/>
      <c r="AO297" s="10"/>
      <c r="AP297" s="10"/>
      <c r="AQ297" s="10"/>
      <c r="AR297" s="10"/>
      <c r="AS297" s="10"/>
      <c r="AT297" s="10"/>
      <c r="AU297" s="10"/>
      <c r="AV297" s="10"/>
      <c r="AW297" s="10"/>
      <c r="AX297" s="10"/>
      <c r="AY297" s="10"/>
      <c r="AZ297" s="10"/>
      <c r="BA297" s="10"/>
      <c r="BB297" s="10"/>
      <c r="BC297" s="10"/>
      <c r="BD297" s="10"/>
      <c r="BE297" s="10"/>
      <c r="BF297" s="10"/>
      <c r="BG297" s="10"/>
      <c r="BH297" s="10"/>
      <c r="BI297" s="10"/>
    </row>
    <row r="298" spans="1:61" s="11" customFormat="1" ht="12.75">
      <c r="A298" s="10"/>
      <c r="G298" s="12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  <c r="AD298" s="10"/>
      <c r="AE298" s="10"/>
      <c r="AF298" s="10"/>
      <c r="AG298" s="10"/>
      <c r="AH298" s="10"/>
      <c r="AI298" s="10"/>
      <c r="AJ298" s="10"/>
      <c r="AK298" s="10"/>
      <c r="AL298" s="10"/>
      <c r="AM298" s="10"/>
      <c r="AN298" s="10"/>
      <c r="AO298" s="10"/>
      <c r="AP298" s="10"/>
      <c r="AQ298" s="10"/>
      <c r="AR298" s="10"/>
      <c r="AS298" s="10"/>
      <c r="AT298" s="10"/>
      <c r="AU298" s="10"/>
      <c r="AV298" s="10"/>
      <c r="AW298" s="10"/>
      <c r="AX298" s="10"/>
      <c r="AY298" s="10"/>
      <c r="AZ298" s="10"/>
      <c r="BA298" s="10"/>
      <c r="BB298" s="10"/>
      <c r="BC298" s="10"/>
      <c r="BD298" s="10"/>
      <c r="BE298" s="10"/>
      <c r="BF298" s="10"/>
      <c r="BG298" s="10"/>
      <c r="BH298" s="10"/>
      <c r="BI298" s="10"/>
    </row>
    <row r="299" spans="1:61" s="11" customFormat="1" ht="12.75">
      <c r="A299" s="10"/>
      <c r="G299" s="12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  <c r="AD299" s="10"/>
      <c r="AE299" s="10"/>
      <c r="AF299" s="10"/>
      <c r="AG299" s="10"/>
      <c r="AH299" s="10"/>
      <c r="AI299" s="10"/>
      <c r="AJ299" s="10"/>
      <c r="AK299" s="10"/>
      <c r="AL299" s="10"/>
      <c r="AM299" s="10"/>
      <c r="AN299" s="10"/>
      <c r="AO299" s="10"/>
      <c r="AP299" s="10"/>
      <c r="AQ299" s="10"/>
      <c r="AR299" s="10"/>
      <c r="AS299" s="10"/>
      <c r="AT299" s="10"/>
      <c r="AU299" s="10"/>
      <c r="AV299" s="10"/>
      <c r="AW299" s="10"/>
      <c r="AX299" s="10"/>
      <c r="AY299" s="10"/>
      <c r="AZ299" s="10"/>
      <c r="BA299" s="10"/>
      <c r="BB299" s="10"/>
      <c r="BC299" s="10"/>
      <c r="BD299" s="10"/>
      <c r="BE299" s="10"/>
      <c r="BF299" s="10"/>
      <c r="BG299" s="10"/>
      <c r="BH299" s="10"/>
      <c r="BI299" s="10"/>
    </row>
    <row r="300" spans="1:61" s="11" customFormat="1" ht="12.75">
      <c r="A300" s="10"/>
      <c r="G300" s="12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  <c r="AD300" s="10"/>
      <c r="AE300" s="10"/>
      <c r="AF300" s="10"/>
      <c r="AG300" s="10"/>
      <c r="AH300" s="10"/>
      <c r="AI300" s="10"/>
      <c r="AJ300" s="10"/>
      <c r="AK300" s="10"/>
      <c r="AL300" s="10"/>
      <c r="AM300" s="10"/>
      <c r="AN300" s="10"/>
      <c r="AO300" s="10"/>
      <c r="AP300" s="10"/>
      <c r="AQ300" s="10"/>
      <c r="AR300" s="10"/>
      <c r="AS300" s="10"/>
      <c r="AT300" s="10"/>
      <c r="AU300" s="10"/>
      <c r="AV300" s="10"/>
      <c r="AW300" s="10"/>
      <c r="AX300" s="10"/>
      <c r="AY300" s="10"/>
      <c r="AZ300" s="10"/>
      <c r="BA300" s="10"/>
      <c r="BB300" s="10"/>
      <c r="BC300" s="10"/>
      <c r="BD300" s="10"/>
      <c r="BE300" s="10"/>
      <c r="BF300" s="10"/>
      <c r="BG300" s="10"/>
      <c r="BH300" s="10"/>
      <c r="BI300" s="10"/>
    </row>
    <row r="301" spans="1:61" s="11" customFormat="1" ht="12.75">
      <c r="A301" s="10"/>
      <c r="G301" s="12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  <c r="AE301" s="10"/>
      <c r="AF301" s="10"/>
      <c r="AG301" s="10"/>
      <c r="AH301" s="10"/>
      <c r="AI301" s="10"/>
      <c r="AJ301" s="10"/>
      <c r="AK301" s="10"/>
      <c r="AL301" s="10"/>
      <c r="AM301" s="10"/>
      <c r="AN301" s="10"/>
      <c r="AO301" s="10"/>
      <c r="AP301" s="10"/>
      <c r="AQ301" s="10"/>
      <c r="AR301" s="10"/>
      <c r="AS301" s="10"/>
      <c r="AT301" s="10"/>
      <c r="AU301" s="10"/>
      <c r="AV301" s="10"/>
      <c r="AW301" s="10"/>
      <c r="AX301" s="10"/>
      <c r="AY301" s="10"/>
      <c r="AZ301" s="10"/>
      <c r="BA301" s="10"/>
      <c r="BB301" s="10"/>
      <c r="BC301" s="10"/>
      <c r="BD301" s="10"/>
      <c r="BE301" s="10"/>
      <c r="BF301" s="10"/>
      <c r="BG301" s="10"/>
      <c r="BH301" s="10"/>
      <c r="BI301" s="10"/>
    </row>
    <row r="302" spans="1:61" s="11" customFormat="1" ht="12.75">
      <c r="A302" s="10"/>
      <c r="G302" s="12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  <c r="AD302" s="10"/>
      <c r="AE302" s="10"/>
      <c r="AF302" s="10"/>
      <c r="AG302" s="10"/>
      <c r="AH302" s="10"/>
      <c r="AI302" s="10"/>
      <c r="AJ302" s="10"/>
      <c r="AK302" s="10"/>
      <c r="AL302" s="10"/>
      <c r="AM302" s="10"/>
      <c r="AN302" s="10"/>
      <c r="AO302" s="10"/>
      <c r="AP302" s="10"/>
      <c r="AQ302" s="10"/>
      <c r="AR302" s="10"/>
      <c r="AS302" s="10"/>
      <c r="AT302" s="10"/>
      <c r="AU302" s="10"/>
      <c r="AV302" s="10"/>
      <c r="AW302" s="10"/>
      <c r="AX302" s="10"/>
      <c r="AY302" s="10"/>
      <c r="AZ302" s="10"/>
      <c r="BA302" s="10"/>
      <c r="BB302" s="10"/>
      <c r="BC302" s="10"/>
      <c r="BD302" s="10"/>
      <c r="BE302" s="10"/>
      <c r="BF302" s="10"/>
      <c r="BG302" s="10"/>
      <c r="BH302" s="10"/>
      <c r="BI302" s="10"/>
    </row>
    <row r="303" spans="1:61" s="11" customFormat="1" ht="12.75">
      <c r="A303" s="10"/>
      <c r="G303" s="12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  <c r="AC303" s="10"/>
      <c r="AD303" s="10"/>
      <c r="AE303" s="10"/>
      <c r="AF303" s="10"/>
      <c r="AG303" s="10"/>
      <c r="AH303" s="10"/>
      <c r="AI303" s="10"/>
      <c r="AJ303" s="10"/>
      <c r="AK303" s="10"/>
      <c r="AL303" s="10"/>
      <c r="AM303" s="10"/>
      <c r="AN303" s="10"/>
      <c r="AO303" s="10"/>
      <c r="AP303" s="10"/>
      <c r="AQ303" s="10"/>
      <c r="AR303" s="10"/>
      <c r="AS303" s="10"/>
      <c r="AT303" s="10"/>
      <c r="AU303" s="10"/>
      <c r="AV303" s="10"/>
      <c r="AW303" s="10"/>
      <c r="AX303" s="10"/>
      <c r="AY303" s="10"/>
      <c r="AZ303" s="10"/>
      <c r="BA303" s="10"/>
      <c r="BB303" s="10"/>
      <c r="BC303" s="10"/>
      <c r="BD303" s="10"/>
      <c r="BE303" s="10"/>
      <c r="BF303" s="10"/>
      <c r="BG303" s="10"/>
      <c r="BH303" s="10"/>
      <c r="BI303" s="10"/>
    </row>
    <row r="304" spans="1:61" s="11" customFormat="1" ht="12.75">
      <c r="A304" s="10"/>
      <c r="G304" s="12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  <c r="AC304" s="10"/>
      <c r="AD304" s="10"/>
      <c r="AE304" s="10"/>
      <c r="AF304" s="10"/>
      <c r="AG304" s="10"/>
      <c r="AH304" s="10"/>
      <c r="AI304" s="10"/>
      <c r="AJ304" s="10"/>
      <c r="AK304" s="10"/>
      <c r="AL304" s="10"/>
      <c r="AM304" s="10"/>
      <c r="AN304" s="10"/>
      <c r="AO304" s="10"/>
      <c r="AP304" s="10"/>
      <c r="AQ304" s="10"/>
      <c r="AR304" s="10"/>
      <c r="AS304" s="10"/>
      <c r="AT304" s="10"/>
      <c r="AU304" s="10"/>
      <c r="AV304" s="10"/>
      <c r="AW304" s="10"/>
      <c r="AX304" s="10"/>
      <c r="AY304" s="10"/>
      <c r="AZ304" s="10"/>
      <c r="BA304" s="10"/>
      <c r="BB304" s="10"/>
      <c r="BC304" s="10"/>
      <c r="BD304" s="10"/>
      <c r="BE304" s="10"/>
      <c r="BF304" s="10"/>
      <c r="BG304" s="10"/>
      <c r="BH304" s="10"/>
      <c r="BI304" s="10"/>
    </row>
    <row r="305" spans="1:61" s="11" customFormat="1" ht="12.75">
      <c r="A305" s="10"/>
      <c r="G305" s="12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  <c r="AC305" s="10"/>
      <c r="AD305" s="10"/>
      <c r="AE305" s="10"/>
      <c r="AF305" s="10"/>
      <c r="AG305" s="10"/>
      <c r="AH305" s="10"/>
      <c r="AI305" s="10"/>
      <c r="AJ305" s="10"/>
      <c r="AK305" s="10"/>
      <c r="AL305" s="10"/>
      <c r="AM305" s="10"/>
      <c r="AN305" s="10"/>
      <c r="AO305" s="10"/>
      <c r="AP305" s="10"/>
      <c r="AQ305" s="10"/>
      <c r="AR305" s="10"/>
      <c r="AS305" s="10"/>
      <c r="AT305" s="10"/>
      <c r="AU305" s="10"/>
      <c r="AV305" s="10"/>
      <c r="AW305" s="10"/>
      <c r="AX305" s="10"/>
      <c r="AY305" s="10"/>
      <c r="AZ305" s="10"/>
      <c r="BA305" s="10"/>
      <c r="BB305" s="10"/>
      <c r="BC305" s="10"/>
      <c r="BD305" s="10"/>
      <c r="BE305" s="10"/>
      <c r="BF305" s="10"/>
      <c r="BG305" s="10"/>
      <c r="BH305" s="10"/>
      <c r="BI305" s="10"/>
    </row>
    <row r="306" spans="1:61" s="11" customFormat="1" ht="12.75">
      <c r="A306" s="10"/>
      <c r="G306" s="12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  <c r="AD306" s="10"/>
      <c r="AE306" s="10"/>
      <c r="AF306" s="10"/>
      <c r="AG306" s="10"/>
      <c r="AH306" s="10"/>
      <c r="AI306" s="10"/>
      <c r="AJ306" s="10"/>
      <c r="AK306" s="10"/>
      <c r="AL306" s="10"/>
      <c r="AM306" s="10"/>
      <c r="AN306" s="10"/>
      <c r="AO306" s="10"/>
      <c r="AP306" s="10"/>
      <c r="AQ306" s="10"/>
      <c r="AR306" s="10"/>
      <c r="AS306" s="10"/>
      <c r="AT306" s="10"/>
      <c r="AU306" s="10"/>
      <c r="AV306" s="10"/>
      <c r="AW306" s="10"/>
      <c r="AX306" s="10"/>
      <c r="AY306" s="10"/>
      <c r="AZ306" s="10"/>
      <c r="BA306" s="10"/>
      <c r="BB306" s="10"/>
      <c r="BC306" s="10"/>
      <c r="BD306" s="10"/>
      <c r="BE306" s="10"/>
      <c r="BF306" s="10"/>
      <c r="BG306" s="10"/>
      <c r="BH306" s="10"/>
      <c r="BI306" s="10"/>
    </row>
    <row r="307" spans="1:61" s="11" customFormat="1" ht="12.75">
      <c r="A307" s="10"/>
      <c r="G307" s="12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  <c r="AE307" s="10"/>
      <c r="AF307" s="10"/>
      <c r="AG307" s="10"/>
      <c r="AH307" s="10"/>
      <c r="AI307" s="10"/>
      <c r="AJ307" s="10"/>
      <c r="AK307" s="10"/>
      <c r="AL307" s="10"/>
      <c r="AM307" s="10"/>
      <c r="AN307" s="10"/>
      <c r="AO307" s="10"/>
      <c r="AP307" s="10"/>
      <c r="AQ307" s="10"/>
      <c r="AR307" s="10"/>
      <c r="AS307" s="10"/>
      <c r="AT307" s="10"/>
      <c r="AU307" s="10"/>
      <c r="AV307" s="10"/>
      <c r="AW307" s="10"/>
      <c r="AX307" s="10"/>
      <c r="AY307" s="10"/>
      <c r="AZ307" s="10"/>
      <c r="BA307" s="10"/>
      <c r="BB307" s="10"/>
      <c r="BC307" s="10"/>
      <c r="BD307" s="10"/>
      <c r="BE307" s="10"/>
      <c r="BF307" s="10"/>
      <c r="BG307" s="10"/>
      <c r="BH307" s="10"/>
      <c r="BI307" s="10"/>
    </row>
    <row r="308" spans="1:61" s="11" customFormat="1" ht="12.75">
      <c r="A308" s="10"/>
      <c r="G308" s="12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  <c r="AA308" s="10"/>
      <c r="AB308" s="10"/>
      <c r="AC308" s="10"/>
      <c r="AD308" s="10"/>
      <c r="AE308" s="10"/>
      <c r="AF308" s="10"/>
      <c r="AG308" s="10"/>
      <c r="AH308" s="10"/>
      <c r="AI308" s="10"/>
      <c r="AJ308" s="10"/>
      <c r="AK308" s="10"/>
      <c r="AL308" s="10"/>
      <c r="AM308" s="10"/>
      <c r="AN308" s="10"/>
      <c r="AO308" s="10"/>
      <c r="AP308" s="10"/>
      <c r="AQ308" s="10"/>
      <c r="AR308" s="10"/>
      <c r="AS308" s="10"/>
      <c r="AT308" s="10"/>
      <c r="AU308" s="10"/>
      <c r="AV308" s="10"/>
      <c r="AW308" s="10"/>
      <c r="AX308" s="10"/>
      <c r="AY308" s="10"/>
      <c r="AZ308" s="10"/>
      <c r="BA308" s="10"/>
      <c r="BB308" s="10"/>
      <c r="BC308" s="10"/>
      <c r="BD308" s="10"/>
      <c r="BE308" s="10"/>
      <c r="BF308" s="10"/>
      <c r="BG308" s="10"/>
      <c r="BH308" s="10"/>
      <c r="BI308" s="10"/>
    </row>
    <row r="309" spans="1:61" s="11" customFormat="1" ht="12.75">
      <c r="A309" s="10"/>
      <c r="G309" s="12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  <c r="AA309" s="10"/>
      <c r="AB309" s="10"/>
      <c r="AC309" s="10"/>
      <c r="AD309" s="10"/>
      <c r="AE309" s="10"/>
      <c r="AF309" s="10"/>
      <c r="AG309" s="10"/>
      <c r="AH309" s="10"/>
      <c r="AI309" s="10"/>
      <c r="AJ309" s="10"/>
      <c r="AK309" s="10"/>
      <c r="AL309" s="10"/>
      <c r="AM309" s="10"/>
      <c r="AN309" s="10"/>
      <c r="AO309" s="10"/>
      <c r="AP309" s="10"/>
      <c r="AQ309" s="10"/>
      <c r="AR309" s="10"/>
      <c r="AS309" s="10"/>
      <c r="AT309" s="10"/>
      <c r="AU309" s="10"/>
      <c r="AV309" s="10"/>
      <c r="AW309" s="10"/>
      <c r="AX309" s="10"/>
      <c r="AY309" s="10"/>
      <c r="AZ309" s="10"/>
      <c r="BA309" s="10"/>
      <c r="BB309" s="10"/>
      <c r="BC309" s="10"/>
      <c r="BD309" s="10"/>
      <c r="BE309" s="10"/>
      <c r="BF309" s="10"/>
      <c r="BG309" s="10"/>
      <c r="BH309" s="10"/>
      <c r="BI309" s="10"/>
    </row>
    <row r="310" spans="1:61" s="11" customFormat="1" ht="12.75">
      <c r="A310" s="10"/>
      <c r="G310" s="12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  <c r="AA310" s="10"/>
      <c r="AB310" s="10"/>
      <c r="AC310" s="10"/>
      <c r="AD310" s="10"/>
      <c r="AE310" s="10"/>
      <c r="AF310" s="10"/>
      <c r="AG310" s="10"/>
      <c r="AH310" s="10"/>
      <c r="AI310" s="10"/>
      <c r="AJ310" s="10"/>
      <c r="AK310" s="10"/>
      <c r="AL310" s="10"/>
      <c r="AM310" s="10"/>
      <c r="AN310" s="10"/>
      <c r="AO310" s="10"/>
      <c r="AP310" s="10"/>
      <c r="AQ310" s="10"/>
      <c r="AR310" s="10"/>
      <c r="AS310" s="10"/>
      <c r="AT310" s="10"/>
      <c r="AU310" s="10"/>
      <c r="AV310" s="10"/>
      <c r="AW310" s="10"/>
      <c r="AX310" s="10"/>
      <c r="AY310" s="10"/>
      <c r="AZ310" s="10"/>
      <c r="BA310" s="10"/>
      <c r="BB310" s="10"/>
      <c r="BC310" s="10"/>
      <c r="BD310" s="10"/>
      <c r="BE310" s="10"/>
      <c r="BF310" s="10"/>
      <c r="BG310" s="10"/>
      <c r="BH310" s="10"/>
      <c r="BI310" s="10"/>
    </row>
    <row r="311" spans="1:61" s="11" customFormat="1" ht="12.75">
      <c r="A311" s="10"/>
      <c r="G311" s="12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  <c r="AA311" s="10"/>
      <c r="AB311" s="10"/>
      <c r="AC311" s="10"/>
      <c r="AD311" s="10"/>
      <c r="AE311" s="10"/>
      <c r="AF311" s="10"/>
      <c r="AG311" s="10"/>
      <c r="AH311" s="10"/>
      <c r="AI311" s="10"/>
      <c r="AJ311" s="10"/>
      <c r="AK311" s="10"/>
      <c r="AL311" s="10"/>
      <c r="AM311" s="10"/>
      <c r="AN311" s="10"/>
      <c r="AO311" s="10"/>
      <c r="AP311" s="10"/>
      <c r="AQ311" s="10"/>
      <c r="AR311" s="10"/>
      <c r="AS311" s="10"/>
      <c r="AT311" s="10"/>
      <c r="AU311" s="10"/>
      <c r="AV311" s="10"/>
      <c r="AW311" s="10"/>
      <c r="AX311" s="10"/>
      <c r="AY311" s="10"/>
      <c r="AZ311" s="10"/>
      <c r="BA311" s="10"/>
      <c r="BB311" s="10"/>
      <c r="BC311" s="10"/>
      <c r="BD311" s="10"/>
      <c r="BE311" s="10"/>
      <c r="BF311" s="10"/>
      <c r="BG311" s="10"/>
      <c r="BH311" s="10"/>
      <c r="BI311" s="10"/>
    </row>
    <row r="312" spans="1:61" s="11" customFormat="1" ht="12.75">
      <c r="A312" s="10"/>
      <c r="G312" s="12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  <c r="AA312" s="10"/>
      <c r="AB312" s="10"/>
      <c r="AC312" s="10"/>
      <c r="AD312" s="10"/>
      <c r="AE312" s="10"/>
      <c r="AF312" s="10"/>
      <c r="AG312" s="10"/>
      <c r="AH312" s="10"/>
      <c r="AI312" s="10"/>
      <c r="AJ312" s="10"/>
      <c r="AK312" s="10"/>
      <c r="AL312" s="10"/>
      <c r="AM312" s="10"/>
      <c r="AN312" s="10"/>
      <c r="AO312" s="10"/>
      <c r="AP312" s="10"/>
      <c r="AQ312" s="10"/>
      <c r="AR312" s="10"/>
      <c r="AS312" s="10"/>
      <c r="AT312" s="10"/>
      <c r="AU312" s="10"/>
      <c r="AV312" s="10"/>
      <c r="AW312" s="10"/>
      <c r="AX312" s="10"/>
      <c r="AY312" s="10"/>
      <c r="AZ312" s="10"/>
      <c r="BA312" s="10"/>
      <c r="BB312" s="10"/>
      <c r="BC312" s="10"/>
      <c r="BD312" s="10"/>
      <c r="BE312" s="10"/>
      <c r="BF312" s="10"/>
      <c r="BG312" s="10"/>
      <c r="BH312" s="10"/>
      <c r="BI312" s="10"/>
    </row>
    <row r="313" spans="1:61" s="11" customFormat="1" ht="12.75">
      <c r="A313" s="10"/>
      <c r="G313" s="12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  <c r="AA313" s="10"/>
      <c r="AB313" s="10"/>
      <c r="AC313" s="10"/>
      <c r="AD313" s="10"/>
      <c r="AE313" s="10"/>
      <c r="AF313" s="10"/>
      <c r="AG313" s="10"/>
      <c r="AH313" s="10"/>
      <c r="AI313" s="10"/>
      <c r="AJ313" s="10"/>
      <c r="AK313" s="10"/>
      <c r="AL313" s="10"/>
      <c r="AM313" s="10"/>
      <c r="AN313" s="10"/>
      <c r="AO313" s="10"/>
      <c r="AP313" s="10"/>
      <c r="AQ313" s="10"/>
      <c r="AR313" s="10"/>
      <c r="AS313" s="10"/>
      <c r="AT313" s="10"/>
      <c r="AU313" s="10"/>
      <c r="AV313" s="10"/>
      <c r="AW313" s="10"/>
      <c r="AX313" s="10"/>
      <c r="AY313" s="10"/>
      <c r="AZ313" s="10"/>
      <c r="BA313" s="10"/>
      <c r="BB313" s="10"/>
      <c r="BC313" s="10"/>
      <c r="BD313" s="10"/>
      <c r="BE313" s="10"/>
      <c r="BF313" s="10"/>
      <c r="BG313" s="10"/>
      <c r="BH313" s="10"/>
      <c r="BI313" s="10"/>
    </row>
    <row r="314" spans="6:9" ht="12.75">
      <c r="F314" s="11"/>
      <c r="G314" s="12"/>
      <c r="H314" s="11"/>
      <c r="I314" s="11"/>
    </row>
  </sheetData>
  <sheetProtection/>
  <mergeCells count="1">
    <mergeCell ref="A1:I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46"/>
  </sheetPr>
  <dimension ref="A1:AQ232"/>
  <sheetViews>
    <sheetView zoomScalePageLayoutView="0" workbookViewId="0" topLeftCell="A13">
      <selection activeCell="D11" sqref="D11"/>
    </sheetView>
  </sheetViews>
  <sheetFormatPr defaultColWidth="9.00390625" defaultRowHeight="12.75"/>
  <cols>
    <col min="1" max="1" width="13.00390625" style="4" customWidth="1"/>
    <col min="2" max="2" width="9.875" style="1" customWidth="1"/>
    <col min="3" max="3" width="7.125" style="1" customWidth="1"/>
    <col min="4" max="4" width="10.875" style="1" customWidth="1"/>
    <col min="5" max="5" width="11.00390625" style="1" customWidth="1"/>
    <col min="6" max="6" width="4.375" style="1" customWidth="1"/>
    <col min="7" max="7" width="39.875" style="2" customWidth="1"/>
    <col min="8" max="8" width="10.00390625" style="1" customWidth="1"/>
    <col min="9" max="9" width="12.75390625" style="13" customWidth="1"/>
    <col min="10" max="43" width="9.125" style="10" customWidth="1"/>
    <col min="44" max="16384" width="9.125" style="1" customWidth="1"/>
  </cols>
  <sheetData>
    <row r="1" spans="1:9" ht="20.25">
      <c r="A1" s="67" t="s">
        <v>27</v>
      </c>
      <c r="B1" s="68"/>
      <c r="C1" s="68"/>
      <c r="D1" s="68"/>
      <c r="E1" s="68"/>
      <c r="F1" s="68"/>
      <c r="G1" s="68"/>
      <c r="H1" s="68"/>
      <c r="I1" s="69"/>
    </row>
    <row r="2" spans="1:10" ht="76.5">
      <c r="A2" s="48" t="s">
        <v>6</v>
      </c>
      <c r="B2" s="48" t="s">
        <v>2</v>
      </c>
      <c r="C2" s="48" t="s">
        <v>8</v>
      </c>
      <c r="D2" s="48" t="s">
        <v>3</v>
      </c>
      <c r="E2" s="48" t="s">
        <v>9</v>
      </c>
      <c r="F2" s="48" t="s">
        <v>10</v>
      </c>
      <c r="G2" s="48" t="s">
        <v>21</v>
      </c>
      <c r="H2" s="48" t="s">
        <v>5</v>
      </c>
      <c r="I2" s="48" t="s">
        <v>12</v>
      </c>
      <c r="J2" s="14"/>
    </row>
    <row r="3" spans="1:43" s="3" customFormat="1" ht="25.5" customHeight="1">
      <c r="A3" s="41">
        <v>-70876.28</v>
      </c>
      <c r="B3" s="41">
        <v>4190.4</v>
      </c>
      <c r="C3" s="41">
        <v>4.01</v>
      </c>
      <c r="D3" s="41">
        <f>B3*C3*12</f>
        <v>201642.04799999995</v>
      </c>
      <c r="E3" s="41">
        <f>A3+D3+D4</f>
        <v>137015.76799999995</v>
      </c>
      <c r="F3" s="50">
        <v>1</v>
      </c>
      <c r="G3" s="42" t="s">
        <v>111</v>
      </c>
      <c r="H3" s="41">
        <v>2040</v>
      </c>
      <c r="I3" s="41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</row>
    <row r="4" spans="1:43" s="3" customFormat="1" ht="25.5">
      <c r="A4" s="49" t="s">
        <v>318</v>
      </c>
      <c r="B4" s="49"/>
      <c r="C4" s="49"/>
      <c r="D4" s="41">
        <v>6250</v>
      </c>
      <c r="E4" s="49"/>
      <c r="F4" s="50">
        <v>2</v>
      </c>
      <c r="G4" s="42" t="s">
        <v>132</v>
      </c>
      <c r="H4" s="41">
        <v>2048</v>
      </c>
      <c r="I4" s="41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</row>
    <row r="5" spans="1:43" s="3" customFormat="1" ht="12.75">
      <c r="A5" s="49"/>
      <c r="B5" s="49"/>
      <c r="C5" s="49"/>
      <c r="D5" s="49"/>
      <c r="E5" s="49"/>
      <c r="F5" s="50">
        <v>3</v>
      </c>
      <c r="G5" s="42" t="s">
        <v>137</v>
      </c>
      <c r="H5" s="41">
        <v>2006</v>
      </c>
      <c r="I5" s="41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</row>
    <row r="6" spans="1:43" s="3" customFormat="1" ht="12.75">
      <c r="A6" s="49"/>
      <c r="B6" s="49"/>
      <c r="C6" s="49"/>
      <c r="D6" s="49"/>
      <c r="E6" s="49"/>
      <c r="F6" s="50">
        <v>4</v>
      </c>
      <c r="G6" s="42" t="s">
        <v>126</v>
      </c>
      <c r="H6" s="41">
        <v>3124</v>
      </c>
      <c r="I6" s="41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</row>
    <row r="7" spans="1:43" s="3" customFormat="1" ht="25.5">
      <c r="A7" s="49"/>
      <c r="B7" s="49"/>
      <c r="C7" s="49"/>
      <c r="D7" s="49"/>
      <c r="E7" s="49"/>
      <c r="F7" s="50">
        <v>5</v>
      </c>
      <c r="G7" s="42" t="s">
        <v>138</v>
      </c>
      <c r="H7" s="41">
        <v>8720</v>
      </c>
      <c r="I7" s="41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</row>
    <row r="8" spans="1:43" s="3" customFormat="1" ht="12.75">
      <c r="A8" s="49"/>
      <c r="B8" s="49"/>
      <c r="C8" s="49"/>
      <c r="D8" s="49"/>
      <c r="E8" s="49"/>
      <c r="F8" s="50">
        <v>6</v>
      </c>
      <c r="G8" s="42" t="s">
        <v>139</v>
      </c>
      <c r="H8" s="41">
        <v>3200</v>
      </c>
      <c r="I8" s="41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</row>
    <row r="9" spans="1:43" s="3" customFormat="1" ht="46.5" customHeight="1">
      <c r="A9" s="49"/>
      <c r="B9" s="49"/>
      <c r="C9" s="49"/>
      <c r="D9" s="49"/>
      <c r="E9" s="49"/>
      <c r="F9" s="50">
        <v>7</v>
      </c>
      <c r="G9" s="42" t="s">
        <v>153</v>
      </c>
      <c r="H9" s="41">
        <v>671</v>
      </c>
      <c r="I9" s="41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</row>
    <row r="10" spans="1:43" s="3" customFormat="1" ht="25.5">
      <c r="A10" s="49"/>
      <c r="B10" s="49"/>
      <c r="C10" s="49"/>
      <c r="D10" s="49"/>
      <c r="E10" s="49"/>
      <c r="F10" s="50">
        <v>8</v>
      </c>
      <c r="G10" s="42" t="s">
        <v>239</v>
      </c>
      <c r="H10" s="41">
        <v>9059</v>
      </c>
      <c r="I10" s="41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</row>
    <row r="11" spans="1:43" s="15" customFormat="1" ht="12.75">
      <c r="A11" s="49"/>
      <c r="B11" s="49"/>
      <c r="C11" s="49"/>
      <c r="D11" s="49"/>
      <c r="E11" s="49"/>
      <c r="F11" s="50">
        <v>9</v>
      </c>
      <c r="G11" s="42" t="s">
        <v>203</v>
      </c>
      <c r="H11" s="41">
        <v>1373</v>
      </c>
      <c r="I11" s="41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</row>
    <row r="12" spans="1:43" s="15" customFormat="1" ht="12.75">
      <c r="A12" s="49"/>
      <c r="B12" s="49"/>
      <c r="C12" s="49"/>
      <c r="D12" s="49"/>
      <c r="E12" s="49"/>
      <c r="F12" s="50">
        <v>10</v>
      </c>
      <c r="G12" s="42" t="s">
        <v>236</v>
      </c>
      <c r="H12" s="41">
        <v>100000</v>
      </c>
      <c r="I12" s="41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</row>
    <row r="13" spans="1:43" s="15" customFormat="1" ht="25.5">
      <c r="A13" s="49"/>
      <c r="B13" s="49"/>
      <c r="C13" s="49"/>
      <c r="D13" s="49"/>
      <c r="E13" s="49"/>
      <c r="F13" s="50">
        <v>11</v>
      </c>
      <c r="G13" s="42" t="s">
        <v>247</v>
      </c>
      <c r="H13" s="41">
        <v>540</v>
      </c>
      <c r="I13" s="41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</row>
    <row r="14" spans="1:43" s="15" customFormat="1" ht="12.75">
      <c r="A14" s="49"/>
      <c r="B14" s="49"/>
      <c r="C14" s="49"/>
      <c r="D14" s="49"/>
      <c r="E14" s="49"/>
      <c r="F14" s="50">
        <v>12</v>
      </c>
      <c r="G14" s="42" t="s">
        <v>307</v>
      </c>
      <c r="H14" s="41">
        <v>3850</v>
      </c>
      <c r="I14" s="41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</row>
    <row r="15" spans="1:43" s="15" customFormat="1" ht="25.5">
      <c r="A15" s="49"/>
      <c r="B15" s="49"/>
      <c r="C15" s="49"/>
      <c r="D15" s="49"/>
      <c r="E15" s="49"/>
      <c r="F15" s="50">
        <v>13</v>
      </c>
      <c r="G15" s="42" t="s">
        <v>294</v>
      </c>
      <c r="H15" s="41">
        <v>66.88</v>
      </c>
      <c r="I15" s="41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</row>
    <row r="16" spans="1:43" s="15" customFormat="1" ht="25.5">
      <c r="A16" s="49"/>
      <c r="B16" s="49"/>
      <c r="C16" s="49"/>
      <c r="D16" s="49"/>
      <c r="E16" s="49"/>
      <c r="F16" s="50">
        <v>14</v>
      </c>
      <c r="G16" s="42" t="s">
        <v>20</v>
      </c>
      <c r="H16" s="41">
        <v>8331.48</v>
      </c>
      <c r="I16" s="41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</row>
    <row r="17" spans="1:43" s="15" customFormat="1" ht="12.75">
      <c r="A17" s="49"/>
      <c r="B17" s="49"/>
      <c r="C17" s="49"/>
      <c r="D17" s="49"/>
      <c r="E17" s="49"/>
      <c r="F17" s="49"/>
      <c r="G17" s="52" t="s">
        <v>11</v>
      </c>
      <c r="H17" s="41">
        <f>SUM(H3:H16)</f>
        <v>145029.36000000002</v>
      </c>
      <c r="I17" s="41">
        <f>E3-H17</f>
        <v>-8013.592000000062</v>
      </c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</row>
    <row r="18" spans="1:43" s="11" customFormat="1" ht="12.75">
      <c r="A18" s="10"/>
      <c r="G18" s="12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</row>
    <row r="19" spans="1:43" s="11" customFormat="1" ht="12.75">
      <c r="A19" s="10"/>
      <c r="G19" s="12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</row>
    <row r="20" spans="1:43" s="11" customFormat="1" ht="12.75">
      <c r="A20" s="10"/>
      <c r="G20" s="12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</row>
    <row r="21" spans="1:43" s="11" customFormat="1" ht="12.75">
      <c r="A21" s="10"/>
      <c r="G21" s="12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</row>
    <row r="22" spans="1:43" s="11" customFormat="1" ht="12.75">
      <c r="A22" s="10"/>
      <c r="G22" s="12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</row>
    <row r="23" spans="1:43" s="11" customFormat="1" ht="12.75">
      <c r="A23" s="10"/>
      <c r="G23" s="12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</row>
    <row r="24" spans="1:43" s="11" customFormat="1" ht="12.75">
      <c r="A24" s="10"/>
      <c r="G24" s="12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</row>
    <row r="25" spans="1:43" s="11" customFormat="1" ht="12.75">
      <c r="A25" s="10"/>
      <c r="G25" s="12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</row>
    <row r="26" spans="1:43" s="11" customFormat="1" ht="12.75">
      <c r="A26" s="10"/>
      <c r="G26" s="12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</row>
    <row r="27" spans="1:43" s="11" customFormat="1" ht="12.75">
      <c r="A27" s="10"/>
      <c r="G27" s="12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</row>
    <row r="28" spans="1:43" s="11" customFormat="1" ht="12.75">
      <c r="A28" s="10"/>
      <c r="G28" s="12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</row>
    <row r="29" spans="1:43" s="11" customFormat="1" ht="12.75">
      <c r="A29" s="10"/>
      <c r="G29" s="12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</row>
    <row r="30" spans="1:43" s="11" customFormat="1" ht="12.75">
      <c r="A30" s="10"/>
      <c r="G30" s="12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</row>
    <row r="31" spans="1:43" s="11" customFormat="1" ht="12.75">
      <c r="A31" s="10"/>
      <c r="G31" s="12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</row>
    <row r="32" spans="1:43" s="11" customFormat="1" ht="12.75">
      <c r="A32" s="10"/>
      <c r="G32" s="12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</row>
    <row r="33" spans="1:43" s="11" customFormat="1" ht="12.75">
      <c r="A33" s="10"/>
      <c r="G33" s="12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</row>
    <row r="34" spans="1:43" s="11" customFormat="1" ht="12.75">
      <c r="A34" s="10"/>
      <c r="G34" s="12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</row>
    <row r="35" spans="1:43" s="11" customFormat="1" ht="12.75">
      <c r="A35" s="10"/>
      <c r="G35" s="12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</row>
    <row r="36" spans="1:43" s="11" customFormat="1" ht="12.75">
      <c r="A36" s="10"/>
      <c r="G36" s="12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</row>
    <row r="37" spans="1:43" s="11" customFormat="1" ht="12.75">
      <c r="A37" s="10"/>
      <c r="G37" s="12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</row>
    <row r="38" spans="1:43" s="11" customFormat="1" ht="12.75">
      <c r="A38" s="10"/>
      <c r="G38" s="12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</row>
    <row r="39" spans="1:43" s="11" customFormat="1" ht="12.75">
      <c r="A39" s="10"/>
      <c r="G39" s="12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</row>
    <row r="40" spans="1:43" s="11" customFormat="1" ht="12.75">
      <c r="A40" s="10"/>
      <c r="G40" s="12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</row>
    <row r="41" spans="1:43" s="11" customFormat="1" ht="12.75">
      <c r="A41" s="10"/>
      <c r="G41" s="12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</row>
    <row r="42" spans="1:43" s="11" customFormat="1" ht="12.75">
      <c r="A42" s="10"/>
      <c r="G42" s="12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</row>
    <row r="43" spans="1:43" s="11" customFormat="1" ht="12.75">
      <c r="A43" s="10"/>
      <c r="G43" s="12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</row>
    <row r="44" spans="1:43" s="11" customFormat="1" ht="12.75">
      <c r="A44" s="10"/>
      <c r="G44" s="12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</row>
    <row r="45" spans="1:43" s="11" customFormat="1" ht="12.75">
      <c r="A45" s="10"/>
      <c r="G45" s="12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</row>
    <row r="46" spans="1:43" s="11" customFormat="1" ht="12.75">
      <c r="A46" s="10"/>
      <c r="G46" s="12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</row>
    <row r="47" spans="1:43" s="11" customFormat="1" ht="12.75">
      <c r="A47" s="10"/>
      <c r="G47" s="12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</row>
    <row r="48" spans="1:43" s="11" customFormat="1" ht="12.75">
      <c r="A48" s="10"/>
      <c r="G48" s="12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</row>
    <row r="49" spans="1:43" s="11" customFormat="1" ht="12.75">
      <c r="A49" s="10"/>
      <c r="G49" s="12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</row>
    <row r="50" spans="1:43" s="11" customFormat="1" ht="12.75">
      <c r="A50" s="10"/>
      <c r="G50" s="12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</row>
    <row r="51" spans="1:43" s="11" customFormat="1" ht="12.75">
      <c r="A51" s="10"/>
      <c r="G51" s="12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</row>
    <row r="52" spans="1:43" s="11" customFormat="1" ht="12.75">
      <c r="A52" s="10"/>
      <c r="G52" s="12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</row>
    <row r="53" spans="1:43" s="11" customFormat="1" ht="12.75">
      <c r="A53" s="10"/>
      <c r="G53" s="12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</row>
    <row r="54" spans="1:43" s="11" customFormat="1" ht="12.75">
      <c r="A54" s="10"/>
      <c r="G54" s="12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</row>
    <row r="55" spans="1:43" s="11" customFormat="1" ht="12.75">
      <c r="A55" s="10"/>
      <c r="G55" s="12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</row>
    <row r="56" spans="1:43" s="11" customFormat="1" ht="12.75">
      <c r="A56" s="10"/>
      <c r="G56" s="12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</row>
    <row r="57" spans="1:43" s="11" customFormat="1" ht="12.75">
      <c r="A57" s="10"/>
      <c r="G57" s="12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</row>
    <row r="58" spans="1:43" s="11" customFormat="1" ht="12.75">
      <c r="A58" s="10"/>
      <c r="G58" s="12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</row>
    <row r="59" spans="1:43" s="11" customFormat="1" ht="12.75">
      <c r="A59" s="10"/>
      <c r="G59" s="12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</row>
    <row r="60" spans="1:43" s="11" customFormat="1" ht="12.75">
      <c r="A60" s="10"/>
      <c r="G60" s="12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</row>
    <row r="61" spans="1:43" s="11" customFormat="1" ht="12.75">
      <c r="A61" s="10"/>
      <c r="G61" s="12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</row>
    <row r="62" spans="1:43" s="11" customFormat="1" ht="12.75">
      <c r="A62" s="10"/>
      <c r="G62" s="12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</row>
    <row r="63" spans="1:43" s="11" customFormat="1" ht="12.75">
      <c r="A63" s="10"/>
      <c r="G63" s="12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</row>
    <row r="64" spans="1:43" s="11" customFormat="1" ht="12.75">
      <c r="A64" s="10"/>
      <c r="G64" s="12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</row>
    <row r="65" spans="1:43" s="11" customFormat="1" ht="12.75">
      <c r="A65" s="10"/>
      <c r="G65" s="12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</row>
    <row r="66" spans="1:43" s="11" customFormat="1" ht="12.75">
      <c r="A66" s="10"/>
      <c r="G66" s="12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</row>
    <row r="67" spans="1:43" s="11" customFormat="1" ht="12.75">
      <c r="A67" s="10"/>
      <c r="G67" s="12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</row>
    <row r="68" spans="1:43" s="11" customFormat="1" ht="12.75">
      <c r="A68" s="10"/>
      <c r="G68" s="12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</row>
    <row r="69" spans="1:43" s="11" customFormat="1" ht="12.75">
      <c r="A69" s="10"/>
      <c r="G69" s="12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</row>
    <row r="70" spans="1:43" s="11" customFormat="1" ht="12.75">
      <c r="A70" s="10"/>
      <c r="G70" s="12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</row>
    <row r="71" spans="1:43" s="11" customFormat="1" ht="12.75">
      <c r="A71" s="10"/>
      <c r="G71" s="12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</row>
    <row r="72" spans="1:43" s="11" customFormat="1" ht="12.75">
      <c r="A72" s="10"/>
      <c r="G72" s="12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</row>
    <row r="73" spans="1:43" s="11" customFormat="1" ht="12.75">
      <c r="A73" s="10"/>
      <c r="G73" s="12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</row>
    <row r="74" spans="1:43" s="11" customFormat="1" ht="12.75">
      <c r="A74" s="10"/>
      <c r="G74" s="12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</row>
    <row r="75" spans="1:43" s="11" customFormat="1" ht="12.75">
      <c r="A75" s="10"/>
      <c r="G75" s="12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</row>
    <row r="76" spans="1:43" s="11" customFormat="1" ht="12.75">
      <c r="A76" s="10"/>
      <c r="G76" s="12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</row>
    <row r="77" spans="1:43" s="11" customFormat="1" ht="12.75">
      <c r="A77" s="10"/>
      <c r="G77" s="12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</row>
    <row r="78" spans="1:43" s="11" customFormat="1" ht="12.75">
      <c r="A78" s="10"/>
      <c r="G78" s="12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</row>
    <row r="79" spans="1:43" s="11" customFormat="1" ht="12.75">
      <c r="A79" s="10"/>
      <c r="G79" s="12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</row>
    <row r="80" spans="1:43" s="11" customFormat="1" ht="12.75">
      <c r="A80" s="10"/>
      <c r="G80" s="12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</row>
    <row r="81" spans="1:43" s="11" customFormat="1" ht="12.75">
      <c r="A81" s="10"/>
      <c r="G81" s="12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</row>
    <row r="82" spans="1:43" s="11" customFormat="1" ht="12.75">
      <c r="A82" s="10"/>
      <c r="G82" s="12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</row>
    <row r="83" spans="1:43" s="11" customFormat="1" ht="12.75">
      <c r="A83" s="10"/>
      <c r="G83" s="12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</row>
    <row r="84" spans="1:43" s="11" customFormat="1" ht="12.75">
      <c r="A84" s="10"/>
      <c r="G84" s="12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</row>
    <row r="85" spans="1:43" s="11" customFormat="1" ht="12.75">
      <c r="A85" s="10"/>
      <c r="G85" s="12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</row>
    <row r="86" spans="1:43" s="11" customFormat="1" ht="12.75">
      <c r="A86" s="10"/>
      <c r="G86" s="12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</row>
    <row r="87" spans="1:43" s="11" customFormat="1" ht="12.75">
      <c r="A87" s="10"/>
      <c r="G87" s="12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</row>
    <row r="88" spans="1:43" s="11" customFormat="1" ht="12.75">
      <c r="A88" s="10"/>
      <c r="G88" s="12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</row>
    <row r="89" spans="1:43" s="11" customFormat="1" ht="12.75">
      <c r="A89" s="10"/>
      <c r="G89" s="12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</row>
    <row r="90" spans="1:43" s="11" customFormat="1" ht="12.75">
      <c r="A90" s="10"/>
      <c r="G90" s="12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</row>
    <row r="91" spans="1:43" s="11" customFormat="1" ht="12.75">
      <c r="A91" s="10"/>
      <c r="G91" s="12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</row>
    <row r="92" spans="1:43" s="11" customFormat="1" ht="12.75">
      <c r="A92" s="10"/>
      <c r="G92" s="12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</row>
    <row r="93" spans="1:43" s="11" customFormat="1" ht="12.75">
      <c r="A93" s="10"/>
      <c r="G93" s="12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</row>
    <row r="94" spans="1:43" s="11" customFormat="1" ht="12.75">
      <c r="A94" s="10"/>
      <c r="G94" s="12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</row>
    <row r="95" spans="1:43" s="11" customFormat="1" ht="12.75">
      <c r="A95" s="10"/>
      <c r="G95" s="12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</row>
    <row r="96" spans="1:43" s="11" customFormat="1" ht="12.75">
      <c r="A96" s="10"/>
      <c r="G96" s="12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</row>
    <row r="97" spans="1:43" s="11" customFormat="1" ht="12.75">
      <c r="A97" s="10"/>
      <c r="G97" s="12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</row>
    <row r="98" spans="1:43" s="11" customFormat="1" ht="12.75">
      <c r="A98" s="10"/>
      <c r="G98" s="12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</row>
    <row r="99" spans="1:43" s="11" customFormat="1" ht="12.75">
      <c r="A99" s="10"/>
      <c r="G99" s="12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</row>
    <row r="100" spans="1:43" s="11" customFormat="1" ht="12.75">
      <c r="A100" s="10"/>
      <c r="G100" s="12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</row>
    <row r="101" spans="1:43" s="11" customFormat="1" ht="12.75">
      <c r="A101" s="10"/>
      <c r="G101" s="12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</row>
    <row r="102" spans="1:43" s="11" customFormat="1" ht="12.75">
      <c r="A102" s="10"/>
      <c r="G102" s="12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</row>
    <row r="103" spans="1:43" s="11" customFormat="1" ht="12.75">
      <c r="A103" s="10"/>
      <c r="G103" s="12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</row>
    <row r="104" spans="1:43" s="11" customFormat="1" ht="12.75">
      <c r="A104" s="10"/>
      <c r="G104" s="12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</row>
    <row r="105" spans="1:43" s="11" customFormat="1" ht="12.75">
      <c r="A105" s="10"/>
      <c r="G105" s="12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</row>
    <row r="106" spans="1:43" s="11" customFormat="1" ht="12.75">
      <c r="A106" s="10"/>
      <c r="G106" s="12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</row>
    <row r="107" spans="1:43" s="11" customFormat="1" ht="12.75">
      <c r="A107" s="10"/>
      <c r="G107" s="12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</row>
    <row r="108" spans="1:43" s="11" customFormat="1" ht="12.75">
      <c r="A108" s="10"/>
      <c r="G108" s="12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</row>
    <row r="109" spans="1:43" s="11" customFormat="1" ht="12.75">
      <c r="A109" s="10"/>
      <c r="G109" s="12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</row>
    <row r="110" spans="1:43" s="11" customFormat="1" ht="12.75">
      <c r="A110" s="10"/>
      <c r="G110" s="12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</row>
    <row r="111" spans="1:43" s="11" customFormat="1" ht="12.75">
      <c r="A111" s="10"/>
      <c r="G111" s="12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</row>
    <row r="112" spans="1:43" s="11" customFormat="1" ht="12.75">
      <c r="A112" s="10"/>
      <c r="G112" s="12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</row>
    <row r="113" spans="1:43" s="11" customFormat="1" ht="12.75">
      <c r="A113" s="10"/>
      <c r="G113" s="12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</row>
    <row r="114" spans="1:43" s="11" customFormat="1" ht="12.75">
      <c r="A114" s="10"/>
      <c r="G114" s="12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</row>
    <row r="115" spans="1:43" s="11" customFormat="1" ht="12.75">
      <c r="A115" s="10"/>
      <c r="G115" s="12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</row>
    <row r="116" spans="1:43" s="11" customFormat="1" ht="12.75">
      <c r="A116" s="10"/>
      <c r="G116" s="12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</row>
    <row r="117" spans="1:43" s="11" customFormat="1" ht="12.75">
      <c r="A117" s="10"/>
      <c r="G117" s="12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</row>
    <row r="118" spans="1:43" s="11" customFormat="1" ht="12.75">
      <c r="A118" s="10"/>
      <c r="G118" s="12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</row>
    <row r="119" spans="1:43" s="11" customFormat="1" ht="12.75">
      <c r="A119" s="10"/>
      <c r="G119" s="12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</row>
    <row r="120" spans="1:43" s="11" customFormat="1" ht="12.75">
      <c r="A120" s="10"/>
      <c r="G120" s="12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</row>
    <row r="121" spans="1:43" s="11" customFormat="1" ht="12.75">
      <c r="A121" s="10"/>
      <c r="G121" s="12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</row>
    <row r="122" spans="1:43" s="11" customFormat="1" ht="12.75">
      <c r="A122" s="10"/>
      <c r="G122" s="12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</row>
    <row r="123" spans="1:43" s="11" customFormat="1" ht="12.75">
      <c r="A123" s="10"/>
      <c r="G123" s="12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</row>
    <row r="124" spans="1:43" s="11" customFormat="1" ht="12.75">
      <c r="A124" s="10"/>
      <c r="G124" s="12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</row>
    <row r="125" spans="1:43" s="11" customFormat="1" ht="12.75">
      <c r="A125" s="10"/>
      <c r="G125" s="12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</row>
    <row r="126" spans="1:43" s="11" customFormat="1" ht="12.75">
      <c r="A126" s="10"/>
      <c r="G126" s="12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</row>
    <row r="127" spans="1:43" s="11" customFormat="1" ht="12.75">
      <c r="A127" s="10"/>
      <c r="G127" s="12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</row>
    <row r="128" spans="1:43" s="11" customFormat="1" ht="12.75">
      <c r="A128" s="10"/>
      <c r="G128" s="12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</row>
    <row r="129" spans="1:43" s="11" customFormat="1" ht="12.75">
      <c r="A129" s="10"/>
      <c r="G129" s="12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</row>
    <row r="130" spans="1:43" s="11" customFormat="1" ht="12.75">
      <c r="A130" s="10"/>
      <c r="G130" s="12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</row>
    <row r="131" spans="1:43" s="11" customFormat="1" ht="12.75">
      <c r="A131" s="10"/>
      <c r="G131" s="12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</row>
    <row r="132" spans="1:43" s="11" customFormat="1" ht="12.75">
      <c r="A132" s="10"/>
      <c r="G132" s="12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</row>
    <row r="133" spans="1:43" s="11" customFormat="1" ht="12.75">
      <c r="A133" s="10"/>
      <c r="G133" s="12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</row>
    <row r="134" spans="1:43" s="11" customFormat="1" ht="12.75">
      <c r="A134" s="10"/>
      <c r="G134" s="12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</row>
    <row r="135" spans="1:43" s="11" customFormat="1" ht="12.75">
      <c r="A135" s="10"/>
      <c r="G135" s="12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</row>
    <row r="136" spans="1:43" s="11" customFormat="1" ht="12.75">
      <c r="A136" s="10"/>
      <c r="G136" s="12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</row>
    <row r="137" spans="1:43" s="11" customFormat="1" ht="12.75">
      <c r="A137" s="10"/>
      <c r="G137" s="12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</row>
    <row r="138" spans="1:43" s="11" customFormat="1" ht="12.75">
      <c r="A138" s="10"/>
      <c r="G138" s="12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</row>
    <row r="139" spans="1:43" s="11" customFormat="1" ht="12.75">
      <c r="A139" s="10"/>
      <c r="G139" s="12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</row>
    <row r="140" spans="1:43" s="11" customFormat="1" ht="12.75">
      <c r="A140" s="10"/>
      <c r="G140" s="12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</row>
    <row r="141" spans="1:43" s="11" customFormat="1" ht="12.75">
      <c r="A141" s="10"/>
      <c r="G141" s="12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</row>
    <row r="142" spans="1:43" s="11" customFormat="1" ht="12.75">
      <c r="A142" s="10"/>
      <c r="G142" s="12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</row>
    <row r="143" spans="1:43" s="11" customFormat="1" ht="12.75">
      <c r="A143" s="10"/>
      <c r="G143" s="12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</row>
    <row r="144" spans="1:43" s="11" customFormat="1" ht="12.75">
      <c r="A144" s="10"/>
      <c r="G144" s="12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</row>
    <row r="145" spans="1:43" s="11" customFormat="1" ht="12.75">
      <c r="A145" s="10"/>
      <c r="G145" s="12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</row>
    <row r="146" spans="1:43" s="11" customFormat="1" ht="12.75">
      <c r="A146" s="10"/>
      <c r="G146" s="12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</row>
    <row r="147" spans="1:43" s="11" customFormat="1" ht="12.75">
      <c r="A147" s="10"/>
      <c r="G147" s="12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</row>
    <row r="148" spans="1:43" s="11" customFormat="1" ht="12.75">
      <c r="A148" s="10"/>
      <c r="G148" s="12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</row>
    <row r="149" spans="1:43" s="11" customFormat="1" ht="12.75">
      <c r="A149" s="10"/>
      <c r="G149" s="12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</row>
    <row r="150" spans="1:43" s="11" customFormat="1" ht="12.75">
      <c r="A150" s="10"/>
      <c r="G150" s="12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</row>
    <row r="151" spans="1:43" s="11" customFormat="1" ht="12.75">
      <c r="A151" s="10"/>
      <c r="G151" s="12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</row>
    <row r="152" spans="1:43" s="11" customFormat="1" ht="12.75">
      <c r="A152" s="10"/>
      <c r="G152" s="12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</row>
    <row r="153" spans="1:43" s="11" customFormat="1" ht="12.75">
      <c r="A153" s="10"/>
      <c r="G153" s="12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</row>
    <row r="154" spans="1:43" s="11" customFormat="1" ht="12.75">
      <c r="A154" s="10"/>
      <c r="G154" s="12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</row>
    <row r="155" spans="1:43" s="11" customFormat="1" ht="12.75">
      <c r="A155" s="10"/>
      <c r="G155" s="12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</row>
    <row r="156" spans="1:43" s="11" customFormat="1" ht="12.75">
      <c r="A156" s="10"/>
      <c r="G156" s="12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</row>
    <row r="157" spans="1:43" s="11" customFormat="1" ht="12.75">
      <c r="A157" s="10"/>
      <c r="G157" s="12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</row>
    <row r="158" spans="1:43" s="11" customFormat="1" ht="12.75">
      <c r="A158" s="10"/>
      <c r="G158" s="12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</row>
    <row r="159" spans="1:43" s="11" customFormat="1" ht="12.75">
      <c r="A159" s="10"/>
      <c r="G159" s="12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</row>
    <row r="160" spans="1:43" s="11" customFormat="1" ht="12.75">
      <c r="A160" s="10"/>
      <c r="G160" s="12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</row>
    <row r="161" spans="1:43" s="11" customFormat="1" ht="12.75">
      <c r="A161" s="10"/>
      <c r="G161" s="12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</row>
    <row r="162" spans="1:43" s="11" customFormat="1" ht="12.75">
      <c r="A162" s="10"/>
      <c r="G162" s="12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</row>
    <row r="163" spans="1:43" s="11" customFormat="1" ht="12.75">
      <c r="A163" s="10"/>
      <c r="G163" s="12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</row>
    <row r="164" spans="1:43" s="11" customFormat="1" ht="12.75">
      <c r="A164" s="10"/>
      <c r="G164" s="12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</row>
    <row r="165" spans="1:43" s="11" customFormat="1" ht="12.75">
      <c r="A165" s="10"/>
      <c r="G165" s="12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</row>
    <row r="166" spans="1:43" s="11" customFormat="1" ht="12.75">
      <c r="A166" s="10"/>
      <c r="G166" s="12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</row>
    <row r="167" spans="1:43" s="11" customFormat="1" ht="12.75">
      <c r="A167" s="10"/>
      <c r="G167" s="12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</row>
    <row r="168" spans="1:43" s="11" customFormat="1" ht="12.75">
      <c r="A168" s="10"/>
      <c r="G168" s="12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</row>
    <row r="169" spans="1:43" s="11" customFormat="1" ht="12.75">
      <c r="A169" s="10"/>
      <c r="G169" s="12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</row>
    <row r="170" spans="1:43" s="11" customFormat="1" ht="12.75">
      <c r="A170" s="10"/>
      <c r="G170" s="12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</row>
    <row r="171" spans="1:43" s="11" customFormat="1" ht="12.75">
      <c r="A171" s="10"/>
      <c r="G171" s="12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</row>
    <row r="172" spans="1:43" s="11" customFormat="1" ht="12.75">
      <c r="A172" s="10"/>
      <c r="G172" s="12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</row>
    <row r="173" spans="1:43" s="11" customFormat="1" ht="12.75">
      <c r="A173" s="10"/>
      <c r="G173" s="12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</row>
    <row r="174" spans="1:43" s="11" customFormat="1" ht="12.75">
      <c r="A174" s="10"/>
      <c r="G174" s="12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</row>
    <row r="175" spans="1:43" s="11" customFormat="1" ht="12.75">
      <c r="A175" s="10"/>
      <c r="G175" s="12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</row>
    <row r="176" spans="1:43" s="11" customFormat="1" ht="12.75">
      <c r="A176" s="10"/>
      <c r="G176" s="12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</row>
    <row r="177" spans="1:43" s="11" customFormat="1" ht="12.75">
      <c r="A177" s="10"/>
      <c r="G177" s="12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</row>
    <row r="178" spans="1:43" s="11" customFormat="1" ht="12.75">
      <c r="A178" s="10"/>
      <c r="G178" s="12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</row>
    <row r="179" spans="1:43" s="11" customFormat="1" ht="12.75">
      <c r="A179" s="10"/>
      <c r="G179" s="12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</row>
    <row r="180" spans="1:43" s="11" customFormat="1" ht="12.75">
      <c r="A180" s="10"/>
      <c r="G180" s="12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</row>
    <row r="181" spans="1:43" s="11" customFormat="1" ht="12.75">
      <c r="A181" s="10"/>
      <c r="G181" s="12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</row>
    <row r="182" spans="1:43" s="11" customFormat="1" ht="12.75">
      <c r="A182" s="10"/>
      <c r="G182" s="12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</row>
    <row r="183" spans="1:43" s="11" customFormat="1" ht="12.75">
      <c r="A183" s="10"/>
      <c r="G183" s="12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</row>
    <row r="184" spans="1:43" s="11" customFormat="1" ht="12.75">
      <c r="A184" s="10"/>
      <c r="G184" s="12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</row>
    <row r="185" spans="1:43" s="11" customFormat="1" ht="12.75">
      <c r="A185" s="10"/>
      <c r="G185" s="12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</row>
    <row r="186" spans="1:43" s="11" customFormat="1" ht="12.75">
      <c r="A186" s="10"/>
      <c r="G186" s="12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</row>
    <row r="187" spans="1:43" s="11" customFormat="1" ht="12.75">
      <c r="A187" s="10"/>
      <c r="G187" s="12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</row>
    <row r="188" spans="1:43" s="11" customFormat="1" ht="12.75">
      <c r="A188" s="10"/>
      <c r="G188" s="12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</row>
    <row r="189" spans="1:43" s="11" customFormat="1" ht="12.75">
      <c r="A189" s="10"/>
      <c r="G189" s="12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</row>
    <row r="190" spans="1:43" s="11" customFormat="1" ht="12.75">
      <c r="A190" s="10"/>
      <c r="G190" s="12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</row>
    <row r="191" spans="1:43" s="11" customFormat="1" ht="12.75">
      <c r="A191" s="10"/>
      <c r="G191" s="12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</row>
    <row r="192" spans="1:43" s="11" customFormat="1" ht="12.75">
      <c r="A192" s="10"/>
      <c r="G192" s="12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</row>
    <row r="193" spans="1:43" s="11" customFormat="1" ht="12.75">
      <c r="A193" s="10"/>
      <c r="G193" s="12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</row>
    <row r="194" spans="1:43" s="11" customFormat="1" ht="12.75">
      <c r="A194" s="10"/>
      <c r="G194" s="12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</row>
    <row r="195" spans="1:43" s="11" customFormat="1" ht="12.75">
      <c r="A195" s="10"/>
      <c r="G195" s="12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</row>
    <row r="196" spans="1:43" s="11" customFormat="1" ht="12.75">
      <c r="A196" s="10"/>
      <c r="G196" s="12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</row>
    <row r="197" spans="1:43" s="11" customFormat="1" ht="12.75">
      <c r="A197" s="10"/>
      <c r="G197" s="12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</row>
    <row r="198" spans="1:43" s="11" customFormat="1" ht="12.75">
      <c r="A198" s="10"/>
      <c r="G198" s="12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</row>
    <row r="199" spans="1:43" s="11" customFormat="1" ht="12.75">
      <c r="A199" s="10"/>
      <c r="G199" s="12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</row>
    <row r="200" spans="1:43" s="11" customFormat="1" ht="12.75">
      <c r="A200" s="10"/>
      <c r="G200" s="12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</row>
    <row r="201" spans="1:43" s="11" customFormat="1" ht="12.75">
      <c r="A201" s="10"/>
      <c r="G201" s="12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  <c r="AN201" s="10"/>
      <c r="AO201" s="10"/>
      <c r="AP201" s="10"/>
      <c r="AQ201" s="10"/>
    </row>
    <row r="202" spans="1:43" s="11" customFormat="1" ht="12.75">
      <c r="A202" s="10"/>
      <c r="G202" s="12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  <c r="AM202" s="10"/>
      <c r="AN202" s="10"/>
      <c r="AO202" s="10"/>
      <c r="AP202" s="10"/>
      <c r="AQ202" s="10"/>
    </row>
    <row r="203" spans="1:43" s="11" customFormat="1" ht="12.75">
      <c r="A203" s="10"/>
      <c r="G203" s="12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  <c r="AN203" s="10"/>
      <c r="AO203" s="10"/>
      <c r="AP203" s="10"/>
      <c r="AQ203" s="10"/>
    </row>
    <row r="204" spans="1:43" s="11" customFormat="1" ht="12.75">
      <c r="A204" s="10"/>
      <c r="G204" s="12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  <c r="AN204" s="10"/>
      <c r="AO204" s="10"/>
      <c r="AP204" s="10"/>
      <c r="AQ204" s="10"/>
    </row>
    <row r="205" spans="1:43" s="11" customFormat="1" ht="12.75">
      <c r="A205" s="10"/>
      <c r="G205" s="12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  <c r="AM205" s="10"/>
      <c r="AN205" s="10"/>
      <c r="AO205" s="10"/>
      <c r="AP205" s="10"/>
      <c r="AQ205" s="10"/>
    </row>
    <row r="206" spans="1:43" s="11" customFormat="1" ht="12.75">
      <c r="A206" s="10"/>
      <c r="G206" s="12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  <c r="AL206" s="10"/>
      <c r="AM206" s="10"/>
      <c r="AN206" s="10"/>
      <c r="AO206" s="10"/>
      <c r="AP206" s="10"/>
      <c r="AQ206" s="10"/>
    </row>
    <row r="207" spans="1:43" s="11" customFormat="1" ht="12.75">
      <c r="A207" s="10"/>
      <c r="G207" s="12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  <c r="AN207" s="10"/>
      <c r="AO207" s="10"/>
      <c r="AP207" s="10"/>
      <c r="AQ207" s="10"/>
    </row>
    <row r="208" spans="1:43" s="11" customFormat="1" ht="12.75">
      <c r="A208" s="10"/>
      <c r="G208" s="12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</row>
    <row r="209" spans="1:43" s="11" customFormat="1" ht="12.75">
      <c r="A209" s="10"/>
      <c r="G209" s="12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  <c r="AN209" s="10"/>
      <c r="AO209" s="10"/>
      <c r="AP209" s="10"/>
      <c r="AQ209" s="10"/>
    </row>
    <row r="210" spans="1:43" s="11" customFormat="1" ht="12.75">
      <c r="A210" s="10"/>
      <c r="G210" s="12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  <c r="AN210" s="10"/>
      <c r="AO210" s="10"/>
      <c r="AP210" s="10"/>
      <c r="AQ210" s="10"/>
    </row>
    <row r="211" spans="1:43" s="11" customFormat="1" ht="12.75">
      <c r="A211" s="10"/>
      <c r="G211" s="12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  <c r="AN211" s="10"/>
      <c r="AO211" s="10"/>
      <c r="AP211" s="10"/>
      <c r="AQ211" s="10"/>
    </row>
    <row r="212" spans="1:43" s="11" customFormat="1" ht="12.75">
      <c r="A212" s="10"/>
      <c r="G212" s="12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  <c r="AN212" s="10"/>
      <c r="AO212" s="10"/>
      <c r="AP212" s="10"/>
      <c r="AQ212" s="10"/>
    </row>
    <row r="213" spans="1:43" s="11" customFormat="1" ht="12.75">
      <c r="A213" s="10"/>
      <c r="G213" s="12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  <c r="AN213" s="10"/>
      <c r="AO213" s="10"/>
      <c r="AP213" s="10"/>
      <c r="AQ213" s="10"/>
    </row>
    <row r="214" spans="1:43" s="11" customFormat="1" ht="12.75">
      <c r="A214" s="10"/>
      <c r="G214" s="12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10"/>
      <c r="AL214" s="10"/>
      <c r="AM214" s="10"/>
      <c r="AN214" s="10"/>
      <c r="AO214" s="10"/>
      <c r="AP214" s="10"/>
      <c r="AQ214" s="10"/>
    </row>
    <row r="215" spans="1:43" s="11" customFormat="1" ht="12.75">
      <c r="A215" s="10"/>
      <c r="G215" s="12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/>
    </row>
    <row r="216" spans="1:43" s="11" customFormat="1" ht="12.75">
      <c r="A216" s="10"/>
      <c r="G216" s="12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</row>
    <row r="217" spans="1:43" s="11" customFormat="1" ht="12.75">
      <c r="A217" s="10"/>
      <c r="G217" s="12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10"/>
      <c r="AO217" s="10"/>
      <c r="AP217" s="10"/>
      <c r="AQ217" s="10"/>
    </row>
    <row r="218" spans="1:43" s="11" customFormat="1" ht="12.75">
      <c r="A218" s="10"/>
      <c r="G218" s="12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  <c r="AL218" s="10"/>
      <c r="AM218" s="10"/>
      <c r="AN218" s="10"/>
      <c r="AO218" s="10"/>
      <c r="AP218" s="10"/>
      <c r="AQ218" s="10"/>
    </row>
    <row r="219" spans="1:43" s="11" customFormat="1" ht="12.75">
      <c r="A219" s="10"/>
      <c r="G219" s="12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  <c r="AL219" s="10"/>
      <c r="AM219" s="10"/>
      <c r="AN219" s="10"/>
      <c r="AO219" s="10"/>
      <c r="AP219" s="10"/>
      <c r="AQ219" s="10"/>
    </row>
    <row r="220" spans="1:43" s="11" customFormat="1" ht="12.75">
      <c r="A220" s="10"/>
      <c r="G220" s="12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</row>
    <row r="221" spans="1:43" s="11" customFormat="1" ht="12.75">
      <c r="A221" s="10"/>
      <c r="G221" s="12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  <c r="AL221" s="10"/>
      <c r="AM221" s="10"/>
      <c r="AN221" s="10"/>
      <c r="AO221" s="10"/>
      <c r="AP221" s="10"/>
      <c r="AQ221" s="10"/>
    </row>
    <row r="222" spans="1:43" s="11" customFormat="1" ht="12.75">
      <c r="A222" s="10"/>
      <c r="G222" s="12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  <c r="AL222" s="10"/>
      <c r="AM222" s="10"/>
      <c r="AN222" s="10"/>
      <c r="AO222" s="10"/>
      <c r="AP222" s="10"/>
      <c r="AQ222" s="10"/>
    </row>
    <row r="223" spans="1:43" s="11" customFormat="1" ht="12.75">
      <c r="A223" s="10"/>
      <c r="G223" s="12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  <c r="AK223" s="10"/>
      <c r="AL223" s="10"/>
      <c r="AM223" s="10"/>
      <c r="AN223" s="10"/>
      <c r="AO223" s="10"/>
      <c r="AP223" s="10"/>
      <c r="AQ223" s="10"/>
    </row>
    <row r="224" spans="1:43" s="11" customFormat="1" ht="12.75">
      <c r="A224" s="10"/>
      <c r="G224" s="12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  <c r="AL224" s="10"/>
      <c r="AM224" s="10"/>
      <c r="AN224" s="10"/>
      <c r="AO224" s="10"/>
      <c r="AP224" s="10"/>
      <c r="AQ224" s="10"/>
    </row>
    <row r="225" spans="1:43" s="11" customFormat="1" ht="12.75">
      <c r="A225" s="10"/>
      <c r="G225" s="12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  <c r="AK225" s="10"/>
      <c r="AL225" s="10"/>
      <c r="AM225" s="10"/>
      <c r="AN225" s="10"/>
      <c r="AO225" s="10"/>
      <c r="AP225" s="10"/>
      <c r="AQ225" s="10"/>
    </row>
    <row r="226" spans="1:43" s="11" customFormat="1" ht="12.75">
      <c r="A226" s="10"/>
      <c r="G226" s="12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  <c r="AN226" s="10"/>
      <c r="AO226" s="10"/>
      <c r="AP226" s="10"/>
      <c r="AQ226" s="10"/>
    </row>
    <row r="227" spans="1:43" s="11" customFormat="1" ht="12.75">
      <c r="A227" s="10"/>
      <c r="G227" s="12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  <c r="AK227" s="10"/>
      <c r="AL227" s="10"/>
      <c r="AM227" s="10"/>
      <c r="AN227" s="10"/>
      <c r="AO227" s="10"/>
      <c r="AP227" s="10"/>
      <c r="AQ227" s="10"/>
    </row>
    <row r="228" spans="1:43" s="11" customFormat="1" ht="12.75">
      <c r="A228" s="10"/>
      <c r="G228" s="12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  <c r="AK228" s="10"/>
      <c r="AL228" s="10"/>
      <c r="AM228" s="10"/>
      <c r="AN228" s="10"/>
      <c r="AO228" s="10"/>
      <c r="AP228" s="10"/>
      <c r="AQ228" s="10"/>
    </row>
    <row r="229" spans="1:43" s="11" customFormat="1" ht="12.75">
      <c r="A229" s="10"/>
      <c r="G229" s="12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  <c r="AK229" s="10"/>
      <c r="AL229" s="10"/>
      <c r="AM229" s="10"/>
      <c r="AN229" s="10"/>
      <c r="AO229" s="10"/>
      <c r="AP229" s="10"/>
      <c r="AQ229" s="10"/>
    </row>
    <row r="230" spans="1:43" s="11" customFormat="1" ht="12.75">
      <c r="A230" s="10"/>
      <c r="G230" s="12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  <c r="AK230" s="10"/>
      <c r="AL230" s="10"/>
      <c r="AM230" s="10"/>
      <c r="AN230" s="10"/>
      <c r="AO230" s="10"/>
      <c r="AP230" s="10"/>
      <c r="AQ230" s="10"/>
    </row>
    <row r="231" spans="1:43" s="11" customFormat="1" ht="12.75">
      <c r="A231" s="10"/>
      <c r="G231" s="23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  <c r="AK231" s="10"/>
      <c r="AL231" s="10"/>
      <c r="AM231" s="10"/>
      <c r="AN231" s="10"/>
      <c r="AO231" s="10"/>
      <c r="AP231" s="10"/>
      <c r="AQ231" s="10"/>
    </row>
    <row r="232" spans="1:43" s="22" customFormat="1" ht="12.75">
      <c r="A232" s="21"/>
      <c r="G232" s="2"/>
      <c r="I232" s="24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  <c r="AK232" s="10"/>
      <c r="AL232" s="10"/>
      <c r="AM232" s="10"/>
      <c r="AN232" s="10"/>
      <c r="AO232" s="10"/>
      <c r="AP232" s="10"/>
      <c r="AQ232" s="10"/>
    </row>
  </sheetData>
  <sheetProtection/>
  <mergeCells count="1">
    <mergeCell ref="A1:I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B29" sqref="B29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4"/>
  </sheetPr>
  <dimension ref="A1:AU187"/>
  <sheetViews>
    <sheetView zoomScalePageLayoutView="0" workbookViewId="0" topLeftCell="A13">
      <selection activeCell="E3" sqref="E3"/>
    </sheetView>
  </sheetViews>
  <sheetFormatPr defaultColWidth="9.00390625" defaultRowHeight="12.75"/>
  <cols>
    <col min="1" max="1" width="10.375" style="4" customWidth="1"/>
    <col min="2" max="2" width="7.875" style="1" customWidth="1"/>
    <col min="3" max="3" width="9.125" style="1" customWidth="1"/>
    <col min="4" max="4" width="10.875" style="1" customWidth="1"/>
    <col min="5" max="5" width="11.00390625" style="1" customWidth="1"/>
    <col min="6" max="6" width="4.375" style="1" customWidth="1"/>
    <col min="7" max="7" width="37.125" style="2" customWidth="1"/>
    <col min="8" max="8" width="9.25390625" style="1" customWidth="1"/>
    <col min="9" max="9" width="11.75390625" style="13" customWidth="1"/>
    <col min="10" max="47" width="9.125" style="10" customWidth="1"/>
    <col min="48" max="16384" width="9.125" style="1" customWidth="1"/>
  </cols>
  <sheetData>
    <row r="1" spans="1:9" ht="30" customHeight="1">
      <c r="A1" s="67" t="s">
        <v>31</v>
      </c>
      <c r="B1" s="68"/>
      <c r="C1" s="68"/>
      <c r="D1" s="68"/>
      <c r="E1" s="68"/>
      <c r="F1" s="68"/>
      <c r="G1" s="68"/>
      <c r="H1" s="68"/>
      <c r="I1" s="69"/>
    </row>
    <row r="2" spans="1:10" ht="63.75">
      <c r="A2" s="48" t="s">
        <v>6</v>
      </c>
      <c r="B2" s="48" t="s">
        <v>2</v>
      </c>
      <c r="C2" s="48" t="s">
        <v>8</v>
      </c>
      <c r="D2" s="48" t="s">
        <v>3</v>
      </c>
      <c r="E2" s="48" t="s">
        <v>9</v>
      </c>
      <c r="F2" s="48" t="s">
        <v>10</v>
      </c>
      <c r="G2" s="48" t="s">
        <v>4</v>
      </c>
      <c r="H2" s="48" t="s">
        <v>5</v>
      </c>
      <c r="I2" s="48" t="s">
        <v>12</v>
      </c>
      <c r="J2" s="14"/>
    </row>
    <row r="3" spans="1:47" s="3" customFormat="1" ht="12.75" customHeight="1">
      <c r="A3" s="49">
        <v>-64269.09</v>
      </c>
      <c r="B3" s="49">
        <v>4919.9</v>
      </c>
      <c r="C3" s="49">
        <v>4.01</v>
      </c>
      <c r="D3" s="41">
        <f>B3*C3*12</f>
        <v>236745.588</v>
      </c>
      <c r="E3" s="41">
        <f>A3+D3+D4</f>
        <v>175601.498</v>
      </c>
      <c r="F3" s="56">
        <v>1</v>
      </c>
      <c r="G3" s="42" t="s">
        <v>106</v>
      </c>
      <c r="H3" s="41">
        <v>2456</v>
      </c>
      <c r="I3" s="49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</row>
    <row r="4" spans="1:47" s="3" customFormat="1" ht="12.75">
      <c r="A4" s="49" t="s">
        <v>318</v>
      </c>
      <c r="B4" s="49"/>
      <c r="C4" s="49"/>
      <c r="D4" s="41">
        <v>3125</v>
      </c>
      <c r="E4" s="49"/>
      <c r="F4" s="56">
        <v>2</v>
      </c>
      <c r="G4" s="42" t="s">
        <v>258</v>
      </c>
      <c r="H4" s="41">
        <v>2600</v>
      </c>
      <c r="I4" s="49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</row>
    <row r="5" spans="1:47" s="3" customFormat="1" ht="25.5">
      <c r="A5" s="49"/>
      <c r="B5" s="49"/>
      <c r="C5" s="49"/>
      <c r="D5" s="49"/>
      <c r="E5" s="49"/>
      <c r="F5" s="56">
        <v>3</v>
      </c>
      <c r="G5" s="42" t="s">
        <v>107</v>
      </c>
      <c r="H5" s="41">
        <v>4385</v>
      </c>
      <c r="I5" s="49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</row>
    <row r="6" spans="1:47" s="11" customFormat="1" ht="25.5">
      <c r="A6" s="49"/>
      <c r="B6" s="49"/>
      <c r="C6" s="49"/>
      <c r="D6" s="49"/>
      <c r="E6" s="49"/>
      <c r="F6" s="56">
        <v>4</v>
      </c>
      <c r="G6" s="42" t="s">
        <v>129</v>
      </c>
      <c r="H6" s="41">
        <v>10948</v>
      </c>
      <c r="I6" s="49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</row>
    <row r="7" spans="1:47" s="11" customFormat="1" ht="25.5">
      <c r="A7" s="49"/>
      <c r="B7" s="49"/>
      <c r="C7" s="49"/>
      <c r="D7" s="49"/>
      <c r="E7" s="49"/>
      <c r="F7" s="50">
        <v>5</v>
      </c>
      <c r="G7" s="42" t="s">
        <v>239</v>
      </c>
      <c r="H7" s="41">
        <v>1006</v>
      </c>
      <c r="I7" s="49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</row>
    <row r="8" spans="1:47" s="11" customFormat="1" ht="51">
      <c r="A8" s="49"/>
      <c r="B8" s="49"/>
      <c r="C8" s="49"/>
      <c r="D8" s="49"/>
      <c r="E8" s="49"/>
      <c r="F8" s="50">
        <v>6</v>
      </c>
      <c r="G8" s="42" t="s">
        <v>176</v>
      </c>
      <c r="H8" s="41">
        <v>3200</v>
      </c>
      <c r="I8" s="41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</row>
    <row r="9" spans="1:47" s="11" customFormat="1" ht="51">
      <c r="A9" s="49"/>
      <c r="B9" s="49"/>
      <c r="C9" s="49"/>
      <c r="D9" s="49"/>
      <c r="E9" s="49"/>
      <c r="F9" s="50">
        <v>7</v>
      </c>
      <c r="G9" s="42" t="s">
        <v>172</v>
      </c>
      <c r="H9" s="51">
        <v>1600</v>
      </c>
      <c r="I9" s="41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</row>
    <row r="10" spans="1:47" s="11" customFormat="1" ht="25.5">
      <c r="A10" s="49"/>
      <c r="B10" s="49"/>
      <c r="C10" s="49"/>
      <c r="D10" s="49"/>
      <c r="E10" s="49"/>
      <c r="F10" s="56">
        <v>8</v>
      </c>
      <c r="G10" s="42" t="s">
        <v>247</v>
      </c>
      <c r="H10" s="51">
        <v>630</v>
      </c>
      <c r="I10" s="41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</row>
    <row r="11" spans="1:47" s="11" customFormat="1" ht="25.5">
      <c r="A11" s="49"/>
      <c r="B11" s="49"/>
      <c r="C11" s="49"/>
      <c r="D11" s="49"/>
      <c r="E11" s="49"/>
      <c r="F11" s="56">
        <v>9</v>
      </c>
      <c r="G11" s="42" t="s">
        <v>257</v>
      </c>
      <c r="H11" s="51">
        <v>7000</v>
      </c>
      <c r="I11" s="41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</row>
    <row r="12" spans="1:47" s="11" customFormat="1" ht="25.5">
      <c r="A12" s="49"/>
      <c r="B12" s="49"/>
      <c r="C12" s="49"/>
      <c r="D12" s="49"/>
      <c r="E12" s="49"/>
      <c r="F12" s="56">
        <v>10</v>
      </c>
      <c r="G12" s="42" t="s">
        <v>252</v>
      </c>
      <c r="H12" s="41">
        <v>283.36</v>
      </c>
      <c r="I12" s="41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</row>
    <row r="13" spans="1:47" s="11" customFormat="1" ht="25.5">
      <c r="A13" s="49"/>
      <c r="B13" s="49"/>
      <c r="C13" s="49"/>
      <c r="D13" s="49"/>
      <c r="E13" s="49"/>
      <c r="F13" s="50">
        <v>11</v>
      </c>
      <c r="G13" s="42" t="s">
        <v>20</v>
      </c>
      <c r="H13" s="51">
        <v>2097</v>
      </c>
      <c r="I13" s="41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</row>
    <row r="14" spans="1:47" s="11" customFormat="1" ht="12.75">
      <c r="A14" s="49"/>
      <c r="B14" s="49"/>
      <c r="C14" s="49"/>
      <c r="D14" s="49"/>
      <c r="E14" s="49"/>
      <c r="F14" s="56"/>
      <c r="G14" s="52" t="s">
        <v>11</v>
      </c>
      <c r="H14" s="41">
        <f>SUM(H3:H13)</f>
        <v>36205.36</v>
      </c>
      <c r="I14" s="41">
        <f>E3-H14</f>
        <v>139396.13799999998</v>
      </c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</row>
    <row r="15" spans="1:46" s="11" customFormat="1" ht="12.75">
      <c r="A15" s="43"/>
      <c r="B15" s="43"/>
      <c r="C15" s="43"/>
      <c r="D15" s="43"/>
      <c r="E15" s="43"/>
      <c r="F15" s="43"/>
      <c r="G15" s="44"/>
      <c r="H15" s="43"/>
      <c r="I15" s="43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</row>
    <row r="16" spans="1:47" s="11" customFormat="1" ht="12.75">
      <c r="A16" s="10"/>
      <c r="G16" s="12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</row>
    <row r="17" spans="1:45" s="11" customFormat="1" ht="12.75">
      <c r="A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</row>
    <row r="18" spans="1:45" s="11" customFormat="1" ht="12.75">
      <c r="A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</row>
    <row r="19" spans="1:47" s="11" customFormat="1" ht="12.75">
      <c r="A19" s="10"/>
      <c r="G19" s="12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</row>
    <row r="20" spans="1:47" s="11" customFormat="1" ht="12.75">
      <c r="A20" s="10"/>
      <c r="G20" s="12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</row>
    <row r="21" spans="1:47" s="11" customFormat="1" ht="12.75">
      <c r="A21" s="10"/>
      <c r="G21" s="12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</row>
    <row r="22" spans="1:47" s="11" customFormat="1" ht="12.75">
      <c r="A22" s="10"/>
      <c r="G22" s="12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</row>
    <row r="23" spans="1:47" s="11" customFormat="1" ht="12.75">
      <c r="A23" s="10"/>
      <c r="G23" s="12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</row>
    <row r="24" spans="1:47" s="11" customFormat="1" ht="12.75">
      <c r="A24" s="10"/>
      <c r="G24" s="12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</row>
    <row r="25" spans="1:47" s="11" customFormat="1" ht="12.75">
      <c r="A25" s="10"/>
      <c r="G25" s="12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</row>
    <row r="26" spans="1:47" s="11" customFormat="1" ht="12.75">
      <c r="A26" s="10"/>
      <c r="G26" s="12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</row>
    <row r="27" spans="1:47" s="11" customFormat="1" ht="12.75">
      <c r="A27" s="10"/>
      <c r="G27" s="12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</row>
    <row r="28" spans="1:47" s="11" customFormat="1" ht="12.75">
      <c r="A28" s="10"/>
      <c r="G28" s="12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</row>
    <row r="29" spans="1:47" s="11" customFormat="1" ht="12.75">
      <c r="A29" s="10"/>
      <c r="G29" s="12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</row>
    <row r="30" spans="1:47" s="11" customFormat="1" ht="12.75">
      <c r="A30" s="10"/>
      <c r="G30" s="12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</row>
    <row r="31" spans="1:47" s="11" customFormat="1" ht="12.75">
      <c r="A31" s="10"/>
      <c r="G31" s="12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</row>
    <row r="32" spans="1:47" s="11" customFormat="1" ht="12.75">
      <c r="A32" s="10"/>
      <c r="G32" s="12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</row>
    <row r="33" spans="1:47" s="11" customFormat="1" ht="12.75">
      <c r="A33" s="10"/>
      <c r="G33" s="12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</row>
    <row r="34" spans="1:47" s="11" customFormat="1" ht="12.75">
      <c r="A34" s="10"/>
      <c r="G34" s="12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</row>
    <row r="35" spans="1:47" s="11" customFormat="1" ht="12.75">
      <c r="A35" s="10"/>
      <c r="G35" s="12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</row>
    <row r="36" spans="1:47" s="11" customFormat="1" ht="12.75">
      <c r="A36" s="10"/>
      <c r="G36" s="12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</row>
    <row r="37" spans="1:47" s="11" customFormat="1" ht="12.75">
      <c r="A37" s="10"/>
      <c r="G37" s="12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</row>
    <row r="38" spans="1:47" s="11" customFormat="1" ht="12.75">
      <c r="A38" s="10"/>
      <c r="G38" s="12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</row>
    <row r="39" spans="1:47" s="11" customFormat="1" ht="12.75">
      <c r="A39" s="10"/>
      <c r="G39" s="12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</row>
    <row r="40" spans="1:47" s="11" customFormat="1" ht="12.75">
      <c r="A40" s="10"/>
      <c r="G40" s="12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</row>
    <row r="41" spans="1:47" s="11" customFormat="1" ht="12.75">
      <c r="A41" s="10"/>
      <c r="G41" s="12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</row>
    <row r="42" spans="1:47" s="11" customFormat="1" ht="12.75">
      <c r="A42" s="10"/>
      <c r="G42" s="12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</row>
    <row r="43" spans="1:47" s="11" customFormat="1" ht="12.75">
      <c r="A43" s="10"/>
      <c r="G43" s="12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</row>
    <row r="44" spans="1:47" s="11" customFormat="1" ht="12.75">
      <c r="A44" s="10"/>
      <c r="G44" s="12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</row>
    <row r="45" spans="1:47" s="11" customFormat="1" ht="12.75">
      <c r="A45" s="10"/>
      <c r="G45" s="12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</row>
    <row r="46" spans="1:47" s="11" customFormat="1" ht="12.75">
      <c r="A46" s="10"/>
      <c r="G46" s="12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</row>
    <row r="47" spans="1:47" s="11" customFormat="1" ht="12.75">
      <c r="A47" s="10"/>
      <c r="G47" s="12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</row>
    <row r="48" spans="1:47" s="11" customFormat="1" ht="12.75">
      <c r="A48" s="10"/>
      <c r="G48" s="12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</row>
    <row r="49" spans="1:47" s="11" customFormat="1" ht="12.75">
      <c r="A49" s="10"/>
      <c r="G49" s="12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</row>
    <row r="50" spans="1:47" s="11" customFormat="1" ht="12.75">
      <c r="A50" s="10"/>
      <c r="G50" s="12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</row>
    <row r="51" spans="1:47" s="11" customFormat="1" ht="12.75">
      <c r="A51" s="10"/>
      <c r="G51" s="12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</row>
    <row r="52" spans="1:47" s="11" customFormat="1" ht="12.75">
      <c r="A52" s="10"/>
      <c r="G52" s="12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</row>
    <row r="53" spans="1:47" s="11" customFormat="1" ht="12.75">
      <c r="A53" s="10"/>
      <c r="G53" s="12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</row>
    <row r="54" spans="1:47" s="11" customFormat="1" ht="12.75">
      <c r="A54" s="10"/>
      <c r="G54" s="12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</row>
    <row r="55" spans="1:47" s="11" customFormat="1" ht="12.75">
      <c r="A55" s="10"/>
      <c r="G55" s="12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</row>
    <row r="56" spans="1:47" s="11" customFormat="1" ht="12.75">
      <c r="A56" s="10"/>
      <c r="G56" s="12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</row>
    <row r="57" spans="1:47" s="11" customFormat="1" ht="12.75">
      <c r="A57" s="10"/>
      <c r="G57" s="12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</row>
    <row r="58" spans="1:47" s="11" customFormat="1" ht="12.75">
      <c r="A58" s="10"/>
      <c r="G58" s="12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</row>
    <row r="59" spans="1:47" s="11" customFormat="1" ht="12.75">
      <c r="A59" s="10"/>
      <c r="G59" s="12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</row>
    <row r="60" spans="1:47" s="11" customFormat="1" ht="12.75">
      <c r="A60" s="10"/>
      <c r="G60" s="12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</row>
    <row r="61" spans="1:47" s="11" customFormat="1" ht="12.75">
      <c r="A61" s="10"/>
      <c r="G61" s="12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</row>
    <row r="62" spans="1:47" s="11" customFormat="1" ht="12.75">
      <c r="A62" s="10"/>
      <c r="G62" s="12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</row>
    <row r="63" spans="1:47" s="11" customFormat="1" ht="12.75">
      <c r="A63" s="10"/>
      <c r="G63" s="12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</row>
    <row r="64" spans="1:47" s="11" customFormat="1" ht="12.75">
      <c r="A64" s="10"/>
      <c r="G64" s="12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</row>
    <row r="65" spans="1:47" s="11" customFormat="1" ht="12.75">
      <c r="A65" s="10"/>
      <c r="G65" s="12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</row>
    <row r="66" spans="1:47" s="11" customFormat="1" ht="12.75">
      <c r="A66" s="10"/>
      <c r="G66" s="12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</row>
    <row r="67" spans="1:47" s="11" customFormat="1" ht="12.75">
      <c r="A67" s="10"/>
      <c r="G67" s="12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</row>
    <row r="68" spans="1:47" s="11" customFormat="1" ht="12.75">
      <c r="A68" s="10"/>
      <c r="G68" s="12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</row>
    <row r="69" spans="1:47" s="11" customFormat="1" ht="12.75">
      <c r="A69" s="10"/>
      <c r="G69" s="12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</row>
    <row r="70" spans="1:47" s="11" customFormat="1" ht="12.75">
      <c r="A70" s="10"/>
      <c r="G70" s="12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</row>
    <row r="71" spans="1:47" s="11" customFormat="1" ht="12.75">
      <c r="A71" s="10"/>
      <c r="G71" s="12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</row>
    <row r="72" spans="1:47" s="11" customFormat="1" ht="12.75">
      <c r="A72" s="10"/>
      <c r="G72" s="12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</row>
    <row r="73" spans="1:47" s="11" customFormat="1" ht="12.75">
      <c r="A73" s="10"/>
      <c r="G73" s="12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</row>
    <row r="74" spans="1:47" s="11" customFormat="1" ht="12.75">
      <c r="A74" s="10"/>
      <c r="G74" s="12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</row>
    <row r="75" spans="1:47" s="11" customFormat="1" ht="12.75">
      <c r="A75" s="10"/>
      <c r="G75" s="12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</row>
    <row r="76" spans="1:47" s="11" customFormat="1" ht="12.75">
      <c r="A76" s="10"/>
      <c r="G76" s="12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</row>
    <row r="77" spans="1:47" s="11" customFormat="1" ht="12.75">
      <c r="A77" s="10"/>
      <c r="G77" s="12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</row>
    <row r="78" spans="1:47" s="11" customFormat="1" ht="12.75">
      <c r="A78" s="10"/>
      <c r="G78" s="12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</row>
    <row r="79" spans="1:47" s="11" customFormat="1" ht="12.75">
      <c r="A79" s="10"/>
      <c r="G79" s="12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</row>
    <row r="80" spans="1:47" s="11" customFormat="1" ht="12.75">
      <c r="A80" s="10"/>
      <c r="G80" s="12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</row>
    <row r="81" spans="1:47" s="11" customFormat="1" ht="12.75">
      <c r="A81" s="10"/>
      <c r="G81" s="12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</row>
    <row r="82" spans="1:47" s="11" customFormat="1" ht="12.75">
      <c r="A82" s="10"/>
      <c r="G82" s="12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</row>
    <row r="83" spans="1:47" s="11" customFormat="1" ht="12.75">
      <c r="A83" s="10"/>
      <c r="G83" s="12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</row>
    <row r="84" spans="1:47" s="11" customFormat="1" ht="12.75">
      <c r="A84" s="10"/>
      <c r="G84" s="12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</row>
    <row r="85" spans="1:47" s="11" customFormat="1" ht="12.75">
      <c r="A85" s="10"/>
      <c r="G85" s="12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</row>
    <row r="86" spans="1:47" s="11" customFormat="1" ht="12.75">
      <c r="A86" s="10"/>
      <c r="G86" s="12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</row>
    <row r="87" spans="1:47" s="11" customFormat="1" ht="12.75">
      <c r="A87" s="10"/>
      <c r="G87" s="12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</row>
    <row r="88" spans="1:47" s="11" customFormat="1" ht="12.75">
      <c r="A88" s="10"/>
      <c r="G88" s="12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</row>
    <row r="89" spans="1:47" s="11" customFormat="1" ht="12.75">
      <c r="A89" s="10"/>
      <c r="G89" s="12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</row>
    <row r="90" spans="1:47" s="11" customFormat="1" ht="12.75">
      <c r="A90" s="10"/>
      <c r="G90" s="12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</row>
    <row r="91" spans="1:47" s="11" customFormat="1" ht="12.75">
      <c r="A91" s="10"/>
      <c r="G91" s="12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</row>
    <row r="92" spans="1:47" s="11" customFormat="1" ht="12.75">
      <c r="A92" s="10"/>
      <c r="G92" s="12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</row>
    <row r="93" spans="1:47" s="11" customFormat="1" ht="12.75">
      <c r="A93" s="10"/>
      <c r="G93" s="12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</row>
    <row r="94" spans="1:47" s="11" customFormat="1" ht="12.75">
      <c r="A94" s="10"/>
      <c r="G94" s="12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</row>
    <row r="95" spans="1:47" s="11" customFormat="1" ht="12.75">
      <c r="A95" s="10"/>
      <c r="G95" s="12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</row>
    <row r="96" spans="1:47" s="11" customFormat="1" ht="12.75">
      <c r="A96" s="10"/>
      <c r="G96" s="12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</row>
    <row r="97" spans="1:47" s="11" customFormat="1" ht="12.75">
      <c r="A97" s="10"/>
      <c r="G97" s="12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</row>
    <row r="98" spans="1:47" s="11" customFormat="1" ht="12.75">
      <c r="A98" s="10"/>
      <c r="G98" s="12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</row>
    <row r="99" spans="1:47" s="11" customFormat="1" ht="12.75">
      <c r="A99" s="10"/>
      <c r="G99" s="12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</row>
    <row r="100" spans="1:47" s="11" customFormat="1" ht="12.75">
      <c r="A100" s="10"/>
      <c r="G100" s="12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</row>
    <row r="101" spans="1:47" s="11" customFormat="1" ht="12.75">
      <c r="A101" s="10"/>
      <c r="G101" s="12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</row>
    <row r="102" spans="1:47" s="11" customFormat="1" ht="12.75">
      <c r="A102" s="10"/>
      <c r="G102" s="12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</row>
    <row r="103" spans="1:47" s="11" customFormat="1" ht="12.75">
      <c r="A103" s="10"/>
      <c r="G103" s="12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</row>
    <row r="104" spans="1:47" s="11" customFormat="1" ht="12.75">
      <c r="A104" s="10"/>
      <c r="G104" s="12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</row>
    <row r="105" spans="1:47" s="11" customFormat="1" ht="12.75">
      <c r="A105" s="10"/>
      <c r="G105" s="12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</row>
    <row r="106" spans="1:47" s="11" customFormat="1" ht="12.75">
      <c r="A106" s="10"/>
      <c r="G106" s="12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</row>
    <row r="107" spans="1:47" s="11" customFormat="1" ht="12.75">
      <c r="A107" s="10"/>
      <c r="G107" s="12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</row>
    <row r="108" spans="1:47" s="11" customFormat="1" ht="12.75">
      <c r="A108" s="10"/>
      <c r="G108" s="12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</row>
    <row r="109" spans="1:47" s="11" customFormat="1" ht="12.75">
      <c r="A109" s="10"/>
      <c r="G109" s="12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</row>
    <row r="110" spans="1:47" s="11" customFormat="1" ht="12.75">
      <c r="A110" s="10"/>
      <c r="G110" s="12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</row>
    <row r="111" spans="1:47" s="11" customFormat="1" ht="12.75">
      <c r="A111" s="10"/>
      <c r="G111" s="12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</row>
    <row r="112" spans="1:47" s="11" customFormat="1" ht="12.75">
      <c r="A112" s="10"/>
      <c r="G112" s="12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</row>
    <row r="113" spans="1:47" s="11" customFormat="1" ht="12.75">
      <c r="A113" s="10"/>
      <c r="G113" s="12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</row>
    <row r="114" spans="1:47" s="11" customFormat="1" ht="12.75">
      <c r="A114" s="10"/>
      <c r="G114" s="12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</row>
    <row r="115" spans="1:47" s="11" customFormat="1" ht="12.75">
      <c r="A115" s="10"/>
      <c r="G115" s="12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</row>
    <row r="116" spans="1:47" s="11" customFormat="1" ht="12.75">
      <c r="A116" s="10"/>
      <c r="G116" s="12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</row>
    <row r="117" spans="1:47" s="11" customFormat="1" ht="12.75">
      <c r="A117" s="10"/>
      <c r="G117" s="12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</row>
    <row r="118" spans="1:47" s="11" customFormat="1" ht="12.75">
      <c r="A118" s="10"/>
      <c r="G118" s="12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</row>
    <row r="119" spans="1:47" s="11" customFormat="1" ht="12.75">
      <c r="A119" s="10"/>
      <c r="G119" s="12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</row>
    <row r="120" spans="1:47" s="11" customFormat="1" ht="12.75">
      <c r="A120" s="10"/>
      <c r="G120" s="12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</row>
    <row r="121" spans="1:47" s="11" customFormat="1" ht="12.75">
      <c r="A121" s="10"/>
      <c r="G121" s="12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</row>
    <row r="122" spans="1:47" s="11" customFormat="1" ht="12.75">
      <c r="A122" s="10"/>
      <c r="G122" s="12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</row>
    <row r="123" spans="1:47" s="11" customFormat="1" ht="12.75">
      <c r="A123" s="10"/>
      <c r="G123" s="12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</row>
    <row r="124" spans="1:47" s="11" customFormat="1" ht="12.75">
      <c r="A124" s="10"/>
      <c r="G124" s="12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</row>
    <row r="125" spans="1:47" s="11" customFormat="1" ht="12.75">
      <c r="A125" s="10"/>
      <c r="G125" s="12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</row>
    <row r="126" spans="1:47" s="11" customFormat="1" ht="12.75">
      <c r="A126" s="10"/>
      <c r="G126" s="12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</row>
    <row r="127" spans="1:47" s="11" customFormat="1" ht="12.75">
      <c r="A127" s="10"/>
      <c r="G127" s="12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</row>
    <row r="128" spans="1:47" s="11" customFormat="1" ht="12.75">
      <c r="A128" s="10"/>
      <c r="G128" s="12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</row>
    <row r="129" spans="1:47" s="11" customFormat="1" ht="12.75">
      <c r="A129" s="10"/>
      <c r="G129" s="12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</row>
    <row r="130" spans="1:47" s="11" customFormat="1" ht="12.75">
      <c r="A130" s="10"/>
      <c r="G130" s="12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</row>
    <row r="131" spans="1:47" s="11" customFormat="1" ht="12.75">
      <c r="A131" s="10"/>
      <c r="G131" s="12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</row>
    <row r="132" spans="1:47" s="11" customFormat="1" ht="12.75">
      <c r="A132" s="10"/>
      <c r="G132" s="12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</row>
    <row r="133" spans="1:47" s="11" customFormat="1" ht="12.75">
      <c r="A133" s="10"/>
      <c r="G133" s="12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</row>
    <row r="134" spans="1:47" s="11" customFormat="1" ht="12.75">
      <c r="A134" s="10"/>
      <c r="G134" s="12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</row>
    <row r="135" spans="1:47" s="11" customFormat="1" ht="12.75">
      <c r="A135" s="10"/>
      <c r="G135" s="12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</row>
    <row r="136" spans="1:47" s="11" customFormat="1" ht="12.75">
      <c r="A136" s="10"/>
      <c r="G136" s="12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</row>
    <row r="137" spans="1:47" s="11" customFormat="1" ht="12.75">
      <c r="A137" s="10"/>
      <c r="G137" s="12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</row>
    <row r="138" spans="1:47" s="11" customFormat="1" ht="12.75">
      <c r="A138" s="10"/>
      <c r="G138" s="12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</row>
    <row r="139" spans="1:47" s="11" customFormat="1" ht="12.75">
      <c r="A139" s="10"/>
      <c r="G139" s="12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</row>
    <row r="140" spans="1:47" s="11" customFormat="1" ht="12.75">
      <c r="A140" s="10"/>
      <c r="G140" s="12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</row>
    <row r="141" spans="1:47" s="11" customFormat="1" ht="12.75">
      <c r="A141" s="10"/>
      <c r="G141" s="12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</row>
    <row r="142" spans="1:47" s="11" customFormat="1" ht="12.75">
      <c r="A142" s="10"/>
      <c r="G142" s="12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</row>
    <row r="143" spans="1:47" s="11" customFormat="1" ht="12.75">
      <c r="A143" s="10"/>
      <c r="G143" s="12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</row>
    <row r="144" spans="1:47" s="11" customFormat="1" ht="12.75">
      <c r="A144" s="10"/>
      <c r="G144" s="12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</row>
    <row r="145" spans="1:47" s="11" customFormat="1" ht="12.75">
      <c r="A145" s="10"/>
      <c r="G145" s="12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</row>
    <row r="146" spans="1:47" s="11" customFormat="1" ht="12.75">
      <c r="A146" s="10"/>
      <c r="G146" s="12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</row>
    <row r="147" spans="1:47" s="11" customFormat="1" ht="12.75">
      <c r="A147" s="10"/>
      <c r="G147" s="12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</row>
    <row r="148" spans="1:47" s="11" customFormat="1" ht="12.75">
      <c r="A148" s="10"/>
      <c r="G148" s="12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</row>
    <row r="149" spans="1:47" s="11" customFormat="1" ht="12.75">
      <c r="A149" s="10"/>
      <c r="G149" s="12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</row>
    <row r="150" spans="1:47" s="11" customFormat="1" ht="12.75">
      <c r="A150" s="10"/>
      <c r="G150" s="12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</row>
    <row r="151" spans="1:47" s="11" customFormat="1" ht="12.75">
      <c r="A151" s="10"/>
      <c r="G151" s="12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</row>
    <row r="152" spans="1:47" s="11" customFormat="1" ht="12.75">
      <c r="A152" s="10"/>
      <c r="G152" s="12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</row>
    <row r="153" spans="1:47" s="11" customFormat="1" ht="12.75">
      <c r="A153" s="10"/>
      <c r="G153" s="12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</row>
    <row r="154" spans="1:47" s="11" customFormat="1" ht="12.75">
      <c r="A154" s="10"/>
      <c r="G154" s="12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</row>
    <row r="155" spans="1:47" s="11" customFormat="1" ht="12.75">
      <c r="A155" s="10"/>
      <c r="G155" s="12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</row>
    <row r="156" spans="1:47" s="11" customFormat="1" ht="12.75">
      <c r="A156" s="10"/>
      <c r="G156" s="12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  <c r="AU156" s="10"/>
    </row>
    <row r="157" spans="1:47" s="11" customFormat="1" ht="12.75">
      <c r="A157" s="10"/>
      <c r="G157" s="12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</row>
    <row r="158" spans="1:47" s="11" customFormat="1" ht="12.75">
      <c r="A158" s="10"/>
      <c r="G158" s="12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</row>
    <row r="159" spans="1:47" s="11" customFormat="1" ht="12.75">
      <c r="A159" s="10"/>
      <c r="G159" s="12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  <c r="AT159" s="10"/>
      <c r="AU159" s="10"/>
    </row>
    <row r="160" spans="1:47" s="11" customFormat="1" ht="12.75">
      <c r="A160" s="10"/>
      <c r="G160" s="12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</row>
    <row r="161" spans="1:47" s="11" customFormat="1" ht="12.75">
      <c r="A161" s="10"/>
      <c r="G161" s="12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</row>
    <row r="162" spans="1:47" s="11" customFormat="1" ht="12.75">
      <c r="A162" s="10"/>
      <c r="G162" s="12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</row>
    <row r="163" spans="1:47" s="11" customFormat="1" ht="12.75">
      <c r="A163" s="10"/>
      <c r="G163" s="12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  <c r="AU163" s="10"/>
    </row>
    <row r="164" spans="1:47" s="11" customFormat="1" ht="12.75">
      <c r="A164" s="10"/>
      <c r="G164" s="12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  <c r="AT164" s="10"/>
      <c r="AU164" s="10"/>
    </row>
    <row r="165" spans="1:47" s="11" customFormat="1" ht="12.75">
      <c r="A165" s="10"/>
      <c r="G165" s="12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  <c r="AT165" s="10"/>
      <c r="AU165" s="10"/>
    </row>
    <row r="166" spans="1:47" s="11" customFormat="1" ht="12.75">
      <c r="A166" s="10"/>
      <c r="G166" s="12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  <c r="AT166" s="10"/>
      <c r="AU166" s="10"/>
    </row>
    <row r="167" spans="1:47" s="11" customFormat="1" ht="12.75">
      <c r="A167" s="10"/>
      <c r="G167" s="12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AT167" s="10"/>
      <c r="AU167" s="10"/>
    </row>
    <row r="168" spans="1:47" s="11" customFormat="1" ht="12.75">
      <c r="A168" s="10"/>
      <c r="G168" s="12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AT168" s="10"/>
      <c r="AU168" s="10"/>
    </row>
    <row r="169" spans="1:47" s="11" customFormat="1" ht="12.75">
      <c r="A169" s="10"/>
      <c r="G169" s="12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  <c r="AT169" s="10"/>
      <c r="AU169" s="10"/>
    </row>
    <row r="170" spans="1:47" s="11" customFormat="1" ht="12.75">
      <c r="A170" s="10"/>
      <c r="G170" s="12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  <c r="AU170" s="10"/>
    </row>
    <row r="171" spans="1:47" s="11" customFormat="1" ht="12.75">
      <c r="A171" s="10"/>
      <c r="G171" s="12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  <c r="AT171" s="10"/>
      <c r="AU171" s="10"/>
    </row>
    <row r="172" spans="1:47" s="11" customFormat="1" ht="12.75">
      <c r="A172" s="10"/>
      <c r="G172" s="12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</row>
    <row r="173" spans="1:47" s="11" customFormat="1" ht="12.75">
      <c r="A173" s="10"/>
      <c r="G173" s="12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0"/>
      <c r="AU173" s="10"/>
    </row>
    <row r="174" spans="1:47" s="11" customFormat="1" ht="12.75">
      <c r="A174" s="10"/>
      <c r="G174" s="12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  <c r="AS174" s="10"/>
      <c r="AT174" s="10"/>
      <c r="AU174" s="10"/>
    </row>
    <row r="175" spans="1:47" s="11" customFormat="1" ht="12.75">
      <c r="A175" s="10"/>
      <c r="G175" s="12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  <c r="AS175" s="10"/>
      <c r="AT175" s="10"/>
      <c r="AU175" s="10"/>
    </row>
    <row r="176" spans="1:47" s="11" customFormat="1" ht="12.75">
      <c r="A176" s="10"/>
      <c r="G176" s="12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0"/>
      <c r="AU176" s="10"/>
    </row>
    <row r="177" spans="1:47" s="11" customFormat="1" ht="12.75">
      <c r="A177" s="10"/>
      <c r="G177" s="12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  <c r="AS177" s="10"/>
      <c r="AT177" s="10"/>
      <c r="AU177" s="10"/>
    </row>
    <row r="178" spans="1:47" s="11" customFormat="1" ht="12.75">
      <c r="A178" s="10"/>
      <c r="G178" s="12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  <c r="AS178" s="10"/>
      <c r="AT178" s="10"/>
      <c r="AU178" s="10"/>
    </row>
    <row r="179" spans="1:47" s="11" customFormat="1" ht="12.75">
      <c r="A179" s="10"/>
      <c r="G179" s="12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  <c r="AS179" s="10"/>
      <c r="AT179" s="10"/>
      <c r="AU179" s="10"/>
    </row>
    <row r="180" spans="1:47" s="11" customFormat="1" ht="12.75">
      <c r="A180" s="10"/>
      <c r="G180" s="12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  <c r="AS180" s="10"/>
      <c r="AT180" s="10"/>
      <c r="AU180" s="10"/>
    </row>
    <row r="181" spans="1:47" s="11" customFormat="1" ht="12.75">
      <c r="A181" s="10"/>
      <c r="G181" s="12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  <c r="AS181" s="10"/>
      <c r="AT181" s="10"/>
      <c r="AU181" s="10"/>
    </row>
    <row r="182" spans="1:47" s="11" customFormat="1" ht="12.75">
      <c r="A182" s="10"/>
      <c r="G182" s="12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  <c r="AS182" s="10"/>
      <c r="AT182" s="10"/>
      <c r="AU182" s="10"/>
    </row>
    <row r="183" spans="1:47" s="11" customFormat="1" ht="12.75">
      <c r="A183" s="10"/>
      <c r="G183" s="12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  <c r="AS183" s="10"/>
      <c r="AT183" s="10"/>
      <c r="AU183" s="10"/>
    </row>
    <row r="184" spans="1:9" ht="12.75">
      <c r="A184" s="10"/>
      <c r="B184" s="11"/>
      <c r="C184" s="11"/>
      <c r="D184" s="11"/>
      <c r="E184" s="11"/>
      <c r="F184" s="11"/>
      <c r="G184" s="12"/>
      <c r="H184" s="11"/>
      <c r="I184" s="11"/>
    </row>
    <row r="185" spans="3:9" ht="12.75">
      <c r="C185" s="11"/>
      <c r="D185" s="11"/>
      <c r="E185" s="11"/>
      <c r="F185" s="11"/>
      <c r="G185" s="12"/>
      <c r="H185" s="11"/>
      <c r="I185" s="11"/>
    </row>
    <row r="186" spans="7:8" ht="12.75">
      <c r="G186" s="12"/>
      <c r="H186" s="11"/>
    </row>
    <row r="187" spans="7:8" ht="12.75">
      <c r="G187" s="12"/>
      <c r="H187" s="11"/>
    </row>
  </sheetData>
  <sheetProtection/>
  <mergeCells count="1">
    <mergeCell ref="A1:I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3"/>
  </sheetPr>
  <dimension ref="A1:BE465"/>
  <sheetViews>
    <sheetView zoomScalePageLayoutView="0" workbookViewId="0" topLeftCell="A16">
      <selection activeCell="E3" sqref="E3"/>
    </sheetView>
  </sheetViews>
  <sheetFormatPr defaultColWidth="9.00390625" defaultRowHeight="12.75"/>
  <cols>
    <col min="1" max="1" width="12.75390625" style="4" customWidth="1"/>
    <col min="2" max="3" width="9.125" style="4" customWidth="1"/>
    <col min="4" max="4" width="10.875" style="4" customWidth="1"/>
    <col min="5" max="5" width="11.00390625" style="4" customWidth="1"/>
    <col min="6" max="6" width="4.375" style="4" customWidth="1"/>
    <col min="7" max="7" width="35.875" style="32" customWidth="1"/>
    <col min="8" max="8" width="12.375" style="4" customWidth="1"/>
    <col min="9" max="9" width="12.25390625" style="34" customWidth="1"/>
    <col min="10" max="57" width="9.125" style="10" customWidth="1"/>
    <col min="58" max="16384" width="9.125" style="4" customWidth="1"/>
  </cols>
  <sheetData>
    <row r="1" spans="1:9" ht="26.25" customHeight="1">
      <c r="A1" s="72" t="s">
        <v>32</v>
      </c>
      <c r="B1" s="73"/>
      <c r="C1" s="73"/>
      <c r="D1" s="73"/>
      <c r="E1" s="73"/>
      <c r="F1" s="73"/>
      <c r="G1" s="73"/>
      <c r="H1" s="73"/>
      <c r="I1" s="74"/>
    </row>
    <row r="2" spans="1:10" ht="63.75">
      <c r="A2" s="48" t="s">
        <v>6</v>
      </c>
      <c r="B2" s="48" t="s">
        <v>2</v>
      </c>
      <c r="C2" s="48" t="s">
        <v>8</v>
      </c>
      <c r="D2" s="48" t="s">
        <v>3</v>
      </c>
      <c r="E2" s="48" t="s">
        <v>9</v>
      </c>
      <c r="F2" s="48" t="s">
        <v>10</v>
      </c>
      <c r="G2" s="48" t="s">
        <v>4</v>
      </c>
      <c r="H2" s="48"/>
      <c r="I2" s="48" t="s">
        <v>12</v>
      </c>
      <c r="J2" s="14"/>
    </row>
    <row r="3" spans="1:9" ht="26.25" customHeight="1">
      <c r="A3" s="41">
        <v>25570.47</v>
      </c>
      <c r="B3" s="41">
        <v>3140.2</v>
      </c>
      <c r="C3" s="41">
        <v>4.01</v>
      </c>
      <c r="D3" s="41">
        <f>B3*C3*12</f>
        <v>151106.424</v>
      </c>
      <c r="E3" s="41">
        <f>A3+D3+D4</f>
        <v>179801.894</v>
      </c>
      <c r="F3" s="56">
        <v>1</v>
      </c>
      <c r="G3" s="42" t="s">
        <v>260</v>
      </c>
      <c r="H3" s="41">
        <v>71788.22</v>
      </c>
      <c r="I3" s="41"/>
    </row>
    <row r="4" spans="1:9" ht="12.75">
      <c r="A4" s="49" t="s">
        <v>318</v>
      </c>
      <c r="B4" s="49"/>
      <c r="C4" s="49"/>
      <c r="D4" s="41">
        <v>3125</v>
      </c>
      <c r="E4" s="49"/>
      <c r="F4" s="56">
        <v>2</v>
      </c>
      <c r="G4" s="42" t="s">
        <v>80</v>
      </c>
      <c r="H4" s="41">
        <v>7544</v>
      </c>
      <c r="I4" s="41"/>
    </row>
    <row r="5" spans="1:9" ht="12.75">
      <c r="A5" s="49"/>
      <c r="B5" s="49"/>
      <c r="C5" s="49"/>
      <c r="D5" s="49"/>
      <c r="E5" s="49"/>
      <c r="F5" s="56">
        <v>3</v>
      </c>
      <c r="G5" s="42" t="s">
        <v>84</v>
      </c>
      <c r="H5" s="41">
        <v>5179</v>
      </c>
      <c r="I5" s="41"/>
    </row>
    <row r="6" spans="1:9" ht="25.5">
      <c r="A6" s="49"/>
      <c r="B6" s="49"/>
      <c r="C6" s="49"/>
      <c r="D6" s="49"/>
      <c r="E6" s="49"/>
      <c r="F6" s="50">
        <v>4</v>
      </c>
      <c r="G6" s="42" t="s">
        <v>259</v>
      </c>
      <c r="H6" s="41">
        <v>7321</v>
      </c>
      <c r="I6" s="41"/>
    </row>
    <row r="7" spans="1:9" ht="25.5">
      <c r="A7" s="49"/>
      <c r="B7" s="49"/>
      <c r="C7" s="49"/>
      <c r="D7" s="49"/>
      <c r="E7" s="49"/>
      <c r="F7" s="56">
        <v>5</v>
      </c>
      <c r="G7" s="42" t="s">
        <v>135</v>
      </c>
      <c r="H7" s="41">
        <v>2960</v>
      </c>
      <c r="I7" s="41"/>
    </row>
    <row r="8" spans="1:9" ht="25.5">
      <c r="A8" s="49"/>
      <c r="B8" s="49"/>
      <c r="C8" s="49"/>
      <c r="D8" s="49"/>
      <c r="E8" s="49"/>
      <c r="F8" s="56">
        <v>6</v>
      </c>
      <c r="G8" s="42" t="s">
        <v>261</v>
      </c>
      <c r="H8" s="41">
        <v>17765</v>
      </c>
      <c r="I8" s="41"/>
    </row>
    <row r="9" spans="1:9" ht="12.75">
      <c r="A9" s="49"/>
      <c r="B9" s="49"/>
      <c r="C9" s="49"/>
      <c r="D9" s="49"/>
      <c r="E9" s="49"/>
      <c r="F9" s="56">
        <v>7</v>
      </c>
      <c r="G9" s="42" t="s">
        <v>222</v>
      </c>
      <c r="H9" s="41">
        <v>5781</v>
      </c>
      <c r="I9" s="41"/>
    </row>
    <row r="10" spans="1:9" ht="12.75">
      <c r="A10" s="49"/>
      <c r="B10" s="49"/>
      <c r="C10" s="49"/>
      <c r="D10" s="49"/>
      <c r="E10" s="49"/>
      <c r="F10" s="56">
        <v>8</v>
      </c>
      <c r="G10" s="42" t="s">
        <v>136</v>
      </c>
      <c r="H10" s="41">
        <v>7540</v>
      </c>
      <c r="I10" s="41"/>
    </row>
    <row r="11" spans="1:57" s="33" customFormat="1" ht="25.5">
      <c r="A11" s="49"/>
      <c r="B11" s="49"/>
      <c r="C11" s="49"/>
      <c r="D11" s="49"/>
      <c r="E11" s="49"/>
      <c r="F11" s="58">
        <v>9</v>
      </c>
      <c r="G11" s="42" t="s">
        <v>239</v>
      </c>
      <c r="H11" s="57">
        <v>6375</v>
      </c>
      <c r="I11" s="41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</row>
    <row r="12" spans="1:57" s="33" customFormat="1" ht="19.5" customHeight="1">
      <c r="A12" s="49"/>
      <c r="B12" s="49"/>
      <c r="C12" s="49"/>
      <c r="D12" s="49"/>
      <c r="E12" s="49"/>
      <c r="F12" s="58">
        <v>10</v>
      </c>
      <c r="G12" s="42" t="s">
        <v>211</v>
      </c>
      <c r="H12" s="57">
        <v>3448</v>
      </c>
      <c r="I12" s="42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</row>
    <row r="13" spans="1:9" s="10" customFormat="1" ht="18.75" customHeight="1">
      <c r="A13" s="49"/>
      <c r="B13" s="49"/>
      <c r="C13" s="49"/>
      <c r="D13" s="49"/>
      <c r="E13" s="49"/>
      <c r="F13" s="58">
        <v>11</v>
      </c>
      <c r="G13" s="42" t="s">
        <v>262</v>
      </c>
      <c r="H13" s="57">
        <v>26760</v>
      </c>
      <c r="I13" s="42"/>
    </row>
    <row r="14" spans="1:9" s="10" customFormat="1" ht="26.25" customHeight="1">
      <c r="A14" s="49"/>
      <c r="B14" s="49"/>
      <c r="C14" s="49"/>
      <c r="D14" s="49"/>
      <c r="E14" s="49"/>
      <c r="F14" s="58">
        <v>12</v>
      </c>
      <c r="G14" s="42" t="s">
        <v>247</v>
      </c>
      <c r="H14" s="57">
        <v>396</v>
      </c>
      <c r="I14" s="42"/>
    </row>
    <row r="15" spans="1:9" s="10" customFormat="1" ht="28.5" customHeight="1">
      <c r="A15" s="49"/>
      <c r="B15" s="49"/>
      <c r="C15" s="49"/>
      <c r="D15" s="49"/>
      <c r="E15" s="49"/>
      <c r="F15" s="58">
        <v>13</v>
      </c>
      <c r="G15" s="42" t="s">
        <v>252</v>
      </c>
      <c r="H15" s="41">
        <v>283.36</v>
      </c>
      <c r="I15" s="42"/>
    </row>
    <row r="16" spans="1:9" s="10" customFormat="1" ht="29.25" customHeight="1">
      <c r="A16" s="49"/>
      <c r="B16" s="49"/>
      <c r="C16" s="49"/>
      <c r="D16" s="49"/>
      <c r="E16" s="49"/>
      <c r="F16" s="58">
        <v>14</v>
      </c>
      <c r="G16" s="42" t="s">
        <v>20</v>
      </c>
      <c r="H16" s="57">
        <v>334.5</v>
      </c>
      <c r="I16" s="42"/>
    </row>
    <row r="17" spans="1:9" s="10" customFormat="1" ht="29.25" customHeight="1">
      <c r="A17" s="49"/>
      <c r="B17" s="49"/>
      <c r="C17" s="49"/>
      <c r="D17" s="49"/>
      <c r="E17" s="49"/>
      <c r="F17" s="50"/>
      <c r="G17" s="52" t="s">
        <v>11</v>
      </c>
      <c r="H17" s="41">
        <f>SUM(H3:H16)</f>
        <v>163475.08</v>
      </c>
      <c r="I17" s="41">
        <f>E3-H17</f>
        <v>16326.814000000013</v>
      </c>
    </row>
    <row r="18" spans="7:8" s="10" customFormat="1" ht="12.75">
      <c r="G18" s="16"/>
      <c r="H18" s="40"/>
    </row>
    <row r="19" s="10" customFormat="1" ht="12.75">
      <c r="G19" s="16"/>
    </row>
    <row r="20" s="10" customFormat="1" ht="12.75">
      <c r="G20" s="16"/>
    </row>
    <row r="21" s="10" customFormat="1" ht="12.75">
      <c r="G21" s="16"/>
    </row>
    <row r="22" s="10" customFormat="1" ht="12.75">
      <c r="G22" s="16"/>
    </row>
    <row r="23" s="10" customFormat="1" ht="12.75">
      <c r="G23" s="16"/>
    </row>
    <row r="24" s="10" customFormat="1" ht="12.75">
      <c r="G24" s="16"/>
    </row>
    <row r="25" s="10" customFormat="1" ht="12.75">
      <c r="G25" s="16"/>
    </row>
    <row r="26" s="10" customFormat="1" ht="12.75">
      <c r="G26" s="16"/>
    </row>
    <row r="27" s="10" customFormat="1" ht="12.75">
      <c r="G27" s="16"/>
    </row>
    <row r="28" s="10" customFormat="1" ht="12.75">
      <c r="G28" s="16"/>
    </row>
    <row r="29" spans="7:9" s="10" customFormat="1" ht="12.75">
      <c r="G29" s="16"/>
      <c r="I29" s="4"/>
    </row>
    <row r="30" s="10" customFormat="1" ht="12.75">
      <c r="G30" s="16"/>
    </row>
    <row r="31" s="10" customFormat="1" ht="12.75">
      <c r="G31" s="16"/>
    </row>
    <row r="32" s="10" customFormat="1" ht="12.75">
      <c r="G32" s="16"/>
    </row>
    <row r="33" s="10" customFormat="1" ht="12.75">
      <c r="G33" s="16"/>
    </row>
    <row r="34" s="10" customFormat="1" ht="12.75">
      <c r="G34" s="16"/>
    </row>
    <row r="35" s="10" customFormat="1" ht="12.75">
      <c r="G35" s="16"/>
    </row>
    <row r="36" s="10" customFormat="1" ht="12.75">
      <c r="G36" s="16"/>
    </row>
    <row r="37" s="10" customFormat="1" ht="12.75">
      <c r="G37" s="16"/>
    </row>
    <row r="38" s="10" customFormat="1" ht="12.75">
      <c r="G38" s="16"/>
    </row>
    <row r="39" s="10" customFormat="1" ht="12.75">
      <c r="G39" s="16"/>
    </row>
    <row r="40" s="10" customFormat="1" ht="12.75">
      <c r="G40" s="16"/>
    </row>
    <row r="41" s="10" customFormat="1" ht="12.75">
      <c r="G41" s="16"/>
    </row>
    <row r="42" s="10" customFormat="1" ht="12.75">
      <c r="G42" s="16"/>
    </row>
    <row r="43" s="10" customFormat="1" ht="12.75">
      <c r="G43" s="16"/>
    </row>
    <row r="44" s="10" customFormat="1" ht="12.75">
      <c r="G44" s="16"/>
    </row>
    <row r="45" s="10" customFormat="1" ht="12.75">
      <c r="G45" s="16"/>
    </row>
    <row r="46" s="10" customFormat="1" ht="12.75">
      <c r="G46" s="16"/>
    </row>
    <row r="47" s="10" customFormat="1" ht="12.75">
      <c r="G47" s="16"/>
    </row>
    <row r="48" s="10" customFormat="1" ht="12.75">
      <c r="G48" s="16"/>
    </row>
    <row r="49" s="10" customFormat="1" ht="12.75">
      <c r="G49" s="16"/>
    </row>
    <row r="50" s="10" customFormat="1" ht="12.75">
      <c r="G50" s="16"/>
    </row>
    <row r="51" s="10" customFormat="1" ht="12.75">
      <c r="G51" s="16"/>
    </row>
    <row r="52" s="10" customFormat="1" ht="12.75">
      <c r="G52" s="16"/>
    </row>
    <row r="53" s="10" customFormat="1" ht="12.75">
      <c r="G53" s="16"/>
    </row>
    <row r="54" s="10" customFormat="1" ht="12.75">
      <c r="G54" s="16"/>
    </row>
    <row r="55" s="10" customFormat="1" ht="12.75">
      <c r="G55" s="16"/>
    </row>
    <row r="56" s="10" customFormat="1" ht="12.75">
      <c r="G56" s="16"/>
    </row>
    <row r="57" s="10" customFormat="1" ht="12.75">
      <c r="G57" s="16"/>
    </row>
    <row r="58" s="10" customFormat="1" ht="12.75">
      <c r="G58" s="16"/>
    </row>
    <row r="59" s="10" customFormat="1" ht="12.75">
      <c r="G59" s="16"/>
    </row>
    <row r="60" s="10" customFormat="1" ht="12.75">
      <c r="G60" s="16"/>
    </row>
    <row r="61" s="10" customFormat="1" ht="12.75">
      <c r="G61" s="16"/>
    </row>
    <row r="62" s="10" customFormat="1" ht="12.75">
      <c r="G62" s="16"/>
    </row>
    <row r="63" s="10" customFormat="1" ht="12.75">
      <c r="G63" s="16"/>
    </row>
    <row r="64" s="10" customFormat="1" ht="12.75">
      <c r="G64" s="16"/>
    </row>
    <row r="65" s="10" customFormat="1" ht="12.75">
      <c r="G65" s="16"/>
    </row>
    <row r="66" s="10" customFormat="1" ht="12.75">
      <c r="G66" s="16"/>
    </row>
    <row r="67" s="10" customFormat="1" ht="12.75">
      <c r="G67" s="16"/>
    </row>
    <row r="68" s="10" customFormat="1" ht="12.75">
      <c r="G68" s="16"/>
    </row>
    <row r="69" s="10" customFormat="1" ht="12.75">
      <c r="G69" s="16"/>
    </row>
    <row r="70" s="10" customFormat="1" ht="12.75">
      <c r="G70" s="16"/>
    </row>
    <row r="71" s="10" customFormat="1" ht="12.75">
      <c r="G71" s="16"/>
    </row>
    <row r="72" s="10" customFormat="1" ht="12.75">
      <c r="G72" s="16"/>
    </row>
    <row r="73" s="10" customFormat="1" ht="12.75">
      <c r="G73" s="16"/>
    </row>
    <row r="74" s="10" customFormat="1" ht="12.75">
      <c r="G74" s="16"/>
    </row>
    <row r="75" s="10" customFormat="1" ht="12.75">
      <c r="G75" s="16"/>
    </row>
    <row r="76" s="10" customFormat="1" ht="12.75">
      <c r="G76" s="16"/>
    </row>
    <row r="77" s="10" customFormat="1" ht="12.75">
      <c r="G77" s="16"/>
    </row>
    <row r="78" s="10" customFormat="1" ht="12.75">
      <c r="G78" s="16"/>
    </row>
    <row r="79" s="10" customFormat="1" ht="12.75">
      <c r="G79" s="16"/>
    </row>
    <row r="80" s="10" customFormat="1" ht="12.75">
      <c r="G80" s="16"/>
    </row>
    <row r="81" s="10" customFormat="1" ht="12.75">
      <c r="G81" s="16"/>
    </row>
    <row r="82" s="10" customFormat="1" ht="12.75">
      <c r="G82" s="16"/>
    </row>
    <row r="83" s="10" customFormat="1" ht="12.75">
      <c r="G83" s="16"/>
    </row>
    <row r="84" s="10" customFormat="1" ht="12.75">
      <c r="G84" s="16"/>
    </row>
    <row r="85" s="10" customFormat="1" ht="12.75">
      <c r="G85" s="16"/>
    </row>
    <row r="86" s="10" customFormat="1" ht="12.75">
      <c r="G86" s="16"/>
    </row>
    <row r="87" s="10" customFormat="1" ht="12.75">
      <c r="G87" s="16"/>
    </row>
    <row r="88" s="10" customFormat="1" ht="12.75">
      <c r="G88" s="16"/>
    </row>
    <row r="89" s="10" customFormat="1" ht="12.75">
      <c r="G89" s="16"/>
    </row>
    <row r="90" s="10" customFormat="1" ht="12.75">
      <c r="G90" s="16"/>
    </row>
    <row r="91" s="10" customFormat="1" ht="12.75">
      <c r="G91" s="16"/>
    </row>
    <row r="92" s="10" customFormat="1" ht="12.75">
      <c r="G92" s="16"/>
    </row>
    <row r="93" s="10" customFormat="1" ht="12.75">
      <c r="G93" s="16"/>
    </row>
    <row r="94" s="10" customFormat="1" ht="12.75">
      <c r="G94" s="16"/>
    </row>
    <row r="95" s="10" customFormat="1" ht="12.75">
      <c r="G95" s="16"/>
    </row>
    <row r="96" s="10" customFormat="1" ht="12.75">
      <c r="G96" s="16"/>
    </row>
    <row r="97" s="10" customFormat="1" ht="12.75">
      <c r="G97" s="16"/>
    </row>
    <row r="98" s="10" customFormat="1" ht="12.75">
      <c r="G98" s="16"/>
    </row>
    <row r="99" s="10" customFormat="1" ht="12.75">
      <c r="G99" s="16"/>
    </row>
    <row r="100" s="10" customFormat="1" ht="12.75">
      <c r="G100" s="16"/>
    </row>
    <row r="101" s="10" customFormat="1" ht="12.75">
      <c r="G101" s="16"/>
    </row>
    <row r="102" s="10" customFormat="1" ht="12.75">
      <c r="G102" s="16"/>
    </row>
    <row r="103" s="10" customFormat="1" ht="12.75">
      <c r="G103" s="16"/>
    </row>
    <row r="104" s="10" customFormat="1" ht="12.75">
      <c r="G104" s="16"/>
    </row>
    <row r="105" s="10" customFormat="1" ht="12.75">
      <c r="G105" s="16"/>
    </row>
    <row r="106" s="10" customFormat="1" ht="12.75">
      <c r="G106" s="16"/>
    </row>
    <row r="107" s="10" customFormat="1" ht="12.75">
      <c r="G107" s="16"/>
    </row>
    <row r="108" s="10" customFormat="1" ht="12.75">
      <c r="G108" s="16"/>
    </row>
    <row r="109" s="10" customFormat="1" ht="12.75">
      <c r="G109" s="16"/>
    </row>
    <row r="110" s="10" customFormat="1" ht="12.75">
      <c r="G110" s="16"/>
    </row>
    <row r="111" s="10" customFormat="1" ht="12.75">
      <c r="G111" s="16"/>
    </row>
    <row r="112" s="10" customFormat="1" ht="12.75">
      <c r="G112" s="16"/>
    </row>
    <row r="113" s="10" customFormat="1" ht="12.75">
      <c r="G113" s="16"/>
    </row>
    <row r="114" s="10" customFormat="1" ht="12.75">
      <c r="G114" s="16"/>
    </row>
    <row r="115" s="10" customFormat="1" ht="12.75">
      <c r="G115" s="16"/>
    </row>
    <row r="116" s="10" customFormat="1" ht="12.75">
      <c r="G116" s="16"/>
    </row>
    <row r="117" s="10" customFormat="1" ht="12.75">
      <c r="G117" s="16"/>
    </row>
    <row r="118" s="10" customFormat="1" ht="12.75">
      <c r="G118" s="16"/>
    </row>
    <row r="119" s="10" customFormat="1" ht="12.75">
      <c r="G119" s="16"/>
    </row>
    <row r="120" s="10" customFormat="1" ht="12.75">
      <c r="G120" s="16"/>
    </row>
    <row r="121" s="10" customFormat="1" ht="12.75">
      <c r="G121" s="16"/>
    </row>
    <row r="122" s="10" customFormat="1" ht="12.75">
      <c r="G122" s="16"/>
    </row>
    <row r="123" s="10" customFormat="1" ht="12.75">
      <c r="G123" s="16"/>
    </row>
    <row r="124" s="10" customFormat="1" ht="12.75">
      <c r="G124" s="16"/>
    </row>
    <row r="125" s="10" customFormat="1" ht="12.75">
      <c r="G125" s="16"/>
    </row>
    <row r="126" s="10" customFormat="1" ht="12.75">
      <c r="G126" s="16"/>
    </row>
    <row r="127" s="10" customFormat="1" ht="12.75">
      <c r="G127" s="16"/>
    </row>
    <row r="128" s="10" customFormat="1" ht="12.75">
      <c r="G128" s="16"/>
    </row>
    <row r="129" s="10" customFormat="1" ht="12.75">
      <c r="G129" s="16"/>
    </row>
    <row r="130" s="10" customFormat="1" ht="12.75">
      <c r="G130" s="16"/>
    </row>
    <row r="131" s="10" customFormat="1" ht="12.75">
      <c r="G131" s="16"/>
    </row>
    <row r="132" s="10" customFormat="1" ht="12.75">
      <c r="G132" s="16"/>
    </row>
    <row r="133" s="10" customFormat="1" ht="12.75">
      <c r="G133" s="16"/>
    </row>
    <row r="134" s="10" customFormat="1" ht="12.75">
      <c r="G134" s="16"/>
    </row>
    <row r="135" s="10" customFormat="1" ht="12.75">
      <c r="G135" s="16"/>
    </row>
    <row r="136" s="10" customFormat="1" ht="12.75">
      <c r="G136" s="16"/>
    </row>
    <row r="137" s="10" customFormat="1" ht="12.75">
      <c r="G137" s="16"/>
    </row>
    <row r="138" s="10" customFormat="1" ht="12.75">
      <c r="G138" s="16"/>
    </row>
    <row r="139" s="10" customFormat="1" ht="12.75">
      <c r="G139" s="16"/>
    </row>
    <row r="140" s="10" customFormat="1" ht="12.75">
      <c r="G140" s="16"/>
    </row>
    <row r="141" s="10" customFormat="1" ht="12.75">
      <c r="G141" s="16"/>
    </row>
    <row r="142" s="10" customFormat="1" ht="12.75">
      <c r="G142" s="16"/>
    </row>
    <row r="143" s="10" customFormat="1" ht="12.75">
      <c r="G143" s="16"/>
    </row>
    <row r="144" s="10" customFormat="1" ht="12.75">
      <c r="G144" s="16"/>
    </row>
    <row r="145" s="10" customFormat="1" ht="12.75">
      <c r="G145" s="16"/>
    </row>
    <row r="146" s="10" customFormat="1" ht="12.75">
      <c r="G146" s="16"/>
    </row>
    <row r="147" s="10" customFormat="1" ht="12.75">
      <c r="G147" s="16"/>
    </row>
    <row r="148" s="10" customFormat="1" ht="12.75">
      <c r="G148" s="16"/>
    </row>
    <row r="149" s="10" customFormat="1" ht="12.75">
      <c r="G149" s="16"/>
    </row>
    <row r="150" s="10" customFormat="1" ht="12.75">
      <c r="G150" s="16"/>
    </row>
    <row r="151" s="10" customFormat="1" ht="12.75">
      <c r="G151" s="16"/>
    </row>
    <row r="152" s="10" customFormat="1" ht="12.75">
      <c r="G152" s="16"/>
    </row>
    <row r="153" s="10" customFormat="1" ht="12.75">
      <c r="G153" s="16"/>
    </row>
    <row r="154" s="10" customFormat="1" ht="12.75">
      <c r="G154" s="16"/>
    </row>
    <row r="155" s="10" customFormat="1" ht="12.75">
      <c r="G155" s="16"/>
    </row>
    <row r="156" s="10" customFormat="1" ht="12.75">
      <c r="G156" s="16"/>
    </row>
    <row r="157" s="10" customFormat="1" ht="12.75">
      <c r="G157" s="16"/>
    </row>
    <row r="158" s="10" customFormat="1" ht="12.75">
      <c r="G158" s="16"/>
    </row>
    <row r="159" s="10" customFormat="1" ht="12.75">
      <c r="G159" s="16"/>
    </row>
    <row r="160" s="10" customFormat="1" ht="12.75">
      <c r="G160" s="16"/>
    </row>
    <row r="161" s="10" customFormat="1" ht="12.75">
      <c r="G161" s="16"/>
    </row>
    <row r="162" s="10" customFormat="1" ht="12.75">
      <c r="G162" s="16"/>
    </row>
    <row r="163" s="10" customFormat="1" ht="12.75">
      <c r="G163" s="16"/>
    </row>
    <row r="164" s="10" customFormat="1" ht="12.75">
      <c r="G164" s="16"/>
    </row>
    <row r="165" s="10" customFormat="1" ht="12.75">
      <c r="G165" s="16"/>
    </row>
    <row r="166" s="10" customFormat="1" ht="12.75">
      <c r="G166" s="16"/>
    </row>
    <row r="167" s="10" customFormat="1" ht="12.75">
      <c r="G167" s="16"/>
    </row>
    <row r="168" s="10" customFormat="1" ht="12.75">
      <c r="G168" s="16"/>
    </row>
    <row r="169" s="10" customFormat="1" ht="12.75">
      <c r="G169" s="16"/>
    </row>
    <row r="170" s="10" customFormat="1" ht="12.75">
      <c r="G170" s="16"/>
    </row>
    <row r="171" s="10" customFormat="1" ht="12.75">
      <c r="G171" s="16"/>
    </row>
    <row r="172" s="10" customFormat="1" ht="12.75">
      <c r="G172" s="16"/>
    </row>
    <row r="173" s="10" customFormat="1" ht="12.75">
      <c r="G173" s="16"/>
    </row>
    <row r="174" s="10" customFormat="1" ht="12.75">
      <c r="G174" s="16"/>
    </row>
    <row r="175" s="10" customFormat="1" ht="12.75">
      <c r="G175" s="16"/>
    </row>
    <row r="176" s="10" customFormat="1" ht="12.75">
      <c r="G176" s="16"/>
    </row>
    <row r="177" s="10" customFormat="1" ht="12.75">
      <c r="G177" s="16"/>
    </row>
    <row r="178" s="10" customFormat="1" ht="12.75">
      <c r="G178" s="16"/>
    </row>
    <row r="179" s="10" customFormat="1" ht="12.75">
      <c r="G179" s="16"/>
    </row>
    <row r="180" s="10" customFormat="1" ht="12.75">
      <c r="G180" s="16"/>
    </row>
    <row r="181" s="10" customFormat="1" ht="12.75">
      <c r="G181" s="16"/>
    </row>
    <row r="182" s="10" customFormat="1" ht="12.75">
      <c r="G182" s="16"/>
    </row>
    <row r="183" s="10" customFormat="1" ht="12.75">
      <c r="G183" s="16"/>
    </row>
    <row r="184" s="10" customFormat="1" ht="12.75">
      <c r="G184" s="16"/>
    </row>
    <row r="185" s="10" customFormat="1" ht="12.75">
      <c r="G185" s="16"/>
    </row>
    <row r="186" s="10" customFormat="1" ht="12.75">
      <c r="G186" s="16"/>
    </row>
    <row r="187" s="10" customFormat="1" ht="12.75">
      <c r="G187" s="16"/>
    </row>
    <row r="188" s="10" customFormat="1" ht="12.75">
      <c r="G188" s="16"/>
    </row>
    <row r="189" s="10" customFormat="1" ht="12.75">
      <c r="G189" s="16"/>
    </row>
    <row r="190" s="10" customFormat="1" ht="12.75">
      <c r="G190" s="16"/>
    </row>
    <row r="191" s="10" customFormat="1" ht="12.75">
      <c r="G191" s="16"/>
    </row>
    <row r="192" s="10" customFormat="1" ht="12.75">
      <c r="G192" s="16"/>
    </row>
    <row r="193" s="10" customFormat="1" ht="12.75">
      <c r="G193" s="16"/>
    </row>
    <row r="194" s="10" customFormat="1" ht="12.75">
      <c r="G194" s="16"/>
    </row>
    <row r="195" s="10" customFormat="1" ht="12.75">
      <c r="G195" s="16"/>
    </row>
    <row r="196" s="10" customFormat="1" ht="12.75">
      <c r="G196" s="16"/>
    </row>
    <row r="197" s="10" customFormat="1" ht="12.75">
      <c r="G197" s="16"/>
    </row>
    <row r="198" s="10" customFormat="1" ht="12.75">
      <c r="G198" s="16"/>
    </row>
    <row r="199" s="10" customFormat="1" ht="12.75">
      <c r="G199" s="16"/>
    </row>
    <row r="200" s="10" customFormat="1" ht="12.75">
      <c r="G200" s="16"/>
    </row>
    <row r="201" s="10" customFormat="1" ht="12.75">
      <c r="G201" s="16"/>
    </row>
    <row r="202" s="10" customFormat="1" ht="12.75">
      <c r="G202" s="16"/>
    </row>
    <row r="203" s="10" customFormat="1" ht="12.75">
      <c r="G203" s="16"/>
    </row>
    <row r="204" s="10" customFormat="1" ht="12.75">
      <c r="G204" s="16"/>
    </row>
    <row r="205" s="10" customFormat="1" ht="12.75">
      <c r="G205" s="16"/>
    </row>
    <row r="206" s="10" customFormat="1" ht="12.75">
      <c r="G206" s="16"/>
    </row>
    <row r="207" s="10" customFormat="1" ht="12.75">
      <c r="G207" s="16"/>
    </row>
    <row r="208" s="10" customFormat="1" ht="12.75">
      <c r="G208" s="16"/>
    </row>
    <row r="209" s="10" customFormat="1" ht="12.75">
      <c r="G209" s="16"/>
    </row>
    <row r="210" s="10" customFormat="1" ht="12.75">
      <c r="G210" s="16"/>
    </row>
    <row r="211" s="10" customFormat="1" ht="12.75">
      <c r="G211" s="16"/>
    </row>
    <row r="212" s="10" customFormat="1" ht="12.75">
      <c r="G212" s="16"/>
    </row>
    <row r="213" s="10" customFormat="1" ht="12.75">
      <c r="G213" s="16"/>
    </row>
    <row r="214" s="10" customFormat="1" ht="12.75">
      <c r="G214" s="16"/>
    </row>
    <row r="215" s="10" customFormat="1" ht="12.75">
      <c r="G215" s="16"/>
    </row>
    <row r="216" s="10" customFormat="1" ht="12.75">
      <c r="G216" s="16"/>
    </row>
    <row r="217" s="10" customFormat="1" ht="12.75">
      <c r="G217" s="16"/>
    </row>
    <row r="218" s="10" customFormat="1" ht="12.75">
      <c r="G218" s="16"/>
    </row>
    <row r="219" s="10" customFormat="1" ht="12.75">
      <c r="G219" s="16"/>
    </row>
    <row r="220" s="10" customFormat="1" ht="12.75">
      <c r="G220" s="16"/>
    </row>
    <row r="221" s="10" customFormat="1" ht="12.75">
      <c r="G221" s="16"/>
    </row>
    <row r="222" s="10" customFormat="1" ht="12.75">
      <c r="G222" s="16"/>
    </row>
    <row r="223" s="10" customFormat="1" ht="12.75">
      <c r="G223" s="16"/>
    </row>
    <row r="224" s="10" customFormat="1" ht="12.75">
      <c r="G224" s="16"/>
    </row>
    <row r="225" s="10" customFormat="1" ht="12.75">
      <c r="G225" s="16"/>
    </row>
    <row r="226" s="10" customFormat="1" ht="12.75">
      <c r="G226" s="16"/>
    </row>
    <row r="227" s="10" customFormat="1" ht="12.75">
      <c r="G227" s="16"/>
    </row>
    <row r="228" s="10" customFormat="1" ht="12.75">
      <c r="G228" s="16"/>
    </row>
    <row r="229" s="10" customFormat="1" ht="12.75">
      <c r="G229" s="16"/>
    </row>
    <row r="230" s="10" customFormat="1" ht="12.75">
      <c r="G230" s="16"/>
    </row>
    <row r="231" s="10" customFormat="1" ht="12.75">
      <c r="G231" s="16"/>
    </row>
    <row r="232" s="10" customFormat="1" ht="12.75">
      <c r="G232" s="16"/>
    </row>
    <row r="233" s="10" customFormat="1" ht="12.75">
      <c r="G233" s="16"/>
    </row>
    <row r="234" s="10" customFormat="1" ht="12.75">
      <c r="G234" s="16"/>
    </row>
    <row r="235" s="10" customFormat="1" ht="12.75">
      <c r="G235" s="16"/>
    </row>
    <row r="236" s="10" customFormat="1" ht="12.75">
      <c r="G236" s="16"/>
    </row>
    <row r="237" s="10" customFormat="1" ht="12.75">
      <c r="G237" s="16"/>
    </row>
    <row r="238" s="10" customFormat="1" ht="12.75">
      <c r="G238" s="16"/>
    </row>
    <row r="239" s="10" customFormat="1" ht="12.75">
      <c r="G239" s="16"/>
    </row>
    <row r="240" s="10" customFormat="1" ht="12.75">
      <c r="G240" s="16"/>
    </row>
    <row r="241" s="10" customFormat="1" ht="12.75">
      <c r="G241" s="16"/>
    </row>
    <row r="242" s="10" customFormat="1" ht="12.75">
      <c r="G242" s="16"/>
    </row>
    <row r="243" s="10" customFormat="1" ht="12.75">
      <c r="G243" s="16"/>
    </row>
    <row r="244" s="10" customFormat="1" ht="12.75">
      <c r="G244" s="16"/>
    </row>
    <row r="245" s="10" customFormat="1" ht="12.75">
      <c r="G245" s="16"/>
    </row>
    <row r="246" s="10" customFormat="1" ht="12.75">
      <c r="G246" s="16"/>
    </row>
    <row r="247" s="10" customFormat="1" ht="12.75">
      <c r="G247" s="16"/>
    </row>
    <row r="248" s="10" customFormat="1" ht="12.75">
      <c r="G248" s="16"/>
    </row>
    <row r="249" s="10" customFormat="1" ht="12.75">
      <c r="G249" s="16"/>
    </row>
    <row r="250" s="10" customFormat="1" ht="12.75">
      <c r="G250" s="16"/>
    </row>
    <row r="251" s="10" customFormat="1" ht="12.75">
      <c r="G251" s="16"/>
    </row>
    <row r="252" s="10" customFormat="1" ht="12.75">
      <c r="G252" s="16"/>
    </row>
    <row r="253" s="10" customFormat="1" ht="12.75">
      <c r="G253" s="16"/>
    </row>
    <row r="254" s="10" customFormat="1" ht="12.75">
      <c r="G254" s="16"/>
    </row>
    <row r="255" s="10" customFormat="1" ht="12.75">
      <c r="G255" s="16"/>
    </row>
    <row r="256" s="10" customFormat="1" ht="12.75">
      <c r="G256" s="16"/>
    </row>
    <row r="257" s="10" customFormat="1" ht="12.75">
      <c r="G257" s="16"/>
    </row>
    <row r="258" s="10" customFormat="1" ht="12.75">
      <c r="G258" s="16"/>
    </row>
    <row r="259" s="10" customFormat="1" ht="12.75">
      <c r="G259" s="16"/>
    </row>
    <row r="260" s="10" customFormat="1" ht="12.75">
      <c r="G260" s="16"/>
    </row>
    <row r="261" s="10" customFormat="1" ht="12.75">
      <c r="G261" s="16"/>
    </row>
    <row r="262" s="10" customFormat="1" ht="12.75">
      <c r="G262" s="16"/>
    </row>
    <row r="263" s="10" customFormat="1" ht="12.75">
      <c r="G263" s="16"/>
    </row>
    <row r="264" s="10" customFormat="1" ht="12.75">
      <c r="G264" s="16"/>
    </row>
    <row r="265" s="10" customFormat="1" ht="12.75">
      <c r="G265" s="16"/>
    </row>
    <row r="266" s="10" customFormat="1" ht="12.75">
      <c r="G266" s="16"/>
    </row>
    <row r="267" s="10" customFormat="1" ht="12.75">
      <c r="G267" s="16"/>
    </row>
    <row r="268" s="10" customFormat="1" ht="12.75">
      <c r="G268" s="16"/>
    </row>
    <row r="269" s="10" customFormat="1" ht="12.75">
      <c r="G269" s="16"/>
    </row>
    <row r="270" s="10" customFormat="1" ht="12.75">
      <c r="G270" s="16"/>
    </row>
    <row r="271" s="10" customFormat="1" ht="12.75">
      <c r="G271" s="16"/>
    </row>
    <row r="272" s="10" customFormat="1" ht="12.75">
      <c r="G272" s="16"/>
    </row>
    <row r="273" s="10" customFormat="1" ht="12.75">
      <c r="G273" s="16"/>
    </row>
    <row r="274" s="10" customFormat="1" ht="12.75">
      <c r="G274" s="16"/>
    </row>
    <row r="275" s="10" customFormat="1" ht="12.75">
      <c r="G275" s="16"/>
    </row>
    <row r="276" s="10" customFormat="1" ht="12.75">
      <c r="G276" s="16"/>
    </row>
    <row r="277" s="10" customFormat="1" ht="12.75">
      <c r="G277" s="16"/>
    </row>
    <row r="278" s="10" customFormat="1" ht="12.75">
      <c r="G278" s="16"/>
    </row>
    <row r="279" s="10" customFormat="1" ht="12.75">
      <c r="G279" s="16"/>
    </row>
    <row r="280" s="10" customFormat="1" ht="12.75">
      <c r="G280" s="16"/>
    </row>
    <row r="281" s="10" customFormat="1" ht="12.75">
      <c r="G281" s="16"/>
    </row>
    <row r="282" s="10" customFormat="1" ht="12.75">
      <c r="G282" s="16"/>
    </row>
    <row r="283" s="10" customFormat="1" ht="12.75">
      <c r="G283" s="16"/>
    </row>
    <row r="284" s="10" customFormat="1" ht="12.75">
      <c r="G284" s="16"/>
    </row>
    <row r="285" s="10" customFormat="1" ht="12.75">
      <c r="G285" s="16"/>
    </row>
    <row r="286" s="10" customFormat="1" ht="12.75">
      <c r="G286" s="16"/>
    </row>
    <row r="287" s="10" customFormat="1" ht="12.75">
      <c r="G287" s="16"/>
    </row>
    <row r="288" s="10" customFormat="1" ht="12.75">
      <c r="G288" s="16"/>
    </row>
    <row r="289" s="10" customFormat="1" ht="12.75">
      <c r="G289" s="16"/>
    </row>
    <row r="290" s="10" customFormat="1" ht="12.75">
      <c r="G290" s="16"/>
    </row>
    <row r="291" s="10" customFormat="1" ht="12.75">
      <c r="G291" s="16"/>
    </row>
    <row r="292" s="10" customFormat="1" ht="12.75">
      <c r="G292" s="16"/>
    </row>
    <row r="293" s="10" customFormat="1" ht="12.75">
      <c r="G293" s="16"/>
    </row>
    <row r="294" s="10" customFormat="1" ht="12.75">
      <c r="G294" s="16"/>
    </row>
    <row r="295" s="10" customFormat="1" ht="12.75">
      <c r="G295" s="16"/>
    </row>
    <row r="296" s="10" customFormat="1" ht="12.75">
      <c r="G296" s="16"/>
    </row>
    <row r="297" s="10" customFormat="1" ht="12.75">
      <c r="G297" s="16"/>
    </row>
    <row r="298" s="10" customFormat="1" ht="12.75">
      <c r="G298" s="16"/>
    </row>
    <row r="299" s="10" customFormat="1" ht="12.75">
      <c r="G299" s="16"/>
    </row>
    <row r="300" s="10" customFormat="1" ht="12.75">
      <c r="G300" s="16"/>
    </row>
    <row r="301" s="10" customFormat="1" ht="12.75">
      <c r="G301" s="16"/>
    </row>
    <row r="302" s="10" customFormat="1" ht="12.75">
      <c r="G302" s="16"/>
    </row>
    <row r="303" s="10" customFormat="1" ht="12.75">
      <c r="G303" s="16"/>
    </row>
    <row r="304" s="10" customFormat="1" ht="12.75">
      <c r="G304" s="16"/>
    </row>
    <row r="305" s="10" customFormat="1" ht="12.75">
      <c r="G305" s="16"/>
    </row>
    <row r="306" s="10" customFormat="1" ht="12.75">
      <c r="G306" s="16"/>
    </row>
    <row r="307" s="10" customFormat="1" ht="12.75">
      <c r="G307" s="16"/>
    </row>
    <row r="308" s="10" customFormat="1" ht="12.75">
      <c r="G308" s="16"/>
    </row>
    <row r="309" s="10" customFormat="1" ht="12.75">
      <c r="G309" s="16"/>
    </row>
    <row r="310" s="10" customFormat="1" ht="12.75">
      <c r="G310" s="16"/>
    </row>
    <row r="311" s="10" customFormat="1" ht="12.75">
      <c r="G311" s="16"/>
    </row>
    <row r="312" s="10" customFormat="1" ht="12.75">
      <c r="G312" s="16"/>
    </row>
    <row r="313" s="10" customFormat="1" ht="12.75">
      <c r="G313" s="16"/>
    </row>
    <row r="314" s="10" customFormat="1" ht="12.75">
      <c r="G314" s="16"/>
    </row>
    <row r="315" s="10" customFormat="1" ht="12.75">
      <c r="G315" s="16"/>
    </row>
    <row r="316" s="10" customFormat="1" ht="12.75">
      <c r="G316" s="16"/>
    </row>
    <row r="317" s="10" customFormat="1" ht="12.75">
      <c r="G317" s="16"/>
    </row>
    <row r="318" s="10" customFormat="1" ht="12.75">
      <c r="G318" s="16"/>
    </row>
    <row r="319" s="10" customFormat="1" ht="12.75">
      <c r="G319" s="16"/>
    </row>
    <row r="320" s="10" customFormat="1" ht="12.75">
      <c r="G320" s="16"/>
    </row>
    <row r="321" s="10" customFormat="1" ht="12.75">
      <c r="G321" s="16"/>
    </row>
    <row r="322" s="10" customFormat="1" ht="12.75">
      <c r="G322" s="16"/>
    </row>
    <row r="323" s="10" customFormat="1" ht="12.75">
      <c r="G323" s="16"/>
    </row>
    <row r="324" s="10" customFormat="1" ht="12.75">
      <c r="G324" s="16"/>
    </row>
    <row r="325" s="10" customFormat="1" ht="12.75">
      <c r="G325" s="16"/>
    </row>
    <row r="326" s="10" customFormat="1" ht="12.75">
      <c r="G326" s="16"/>
    </row>
    <row r="327" s="10" customFormat="1" ht="12.75">
      <c r="G327" s="16"/>
    </row>
    <row r="328" s="10" customFormat="1" ht="12.75">
      <c r="G328" s="16"/>
    </row>
    <row r="329" s="10" customFormat="1" ht="12.75">
      <c r="G329" s="16"/>
    </row>
    <row r="330" s="10" customFormat="1" ht="12.75">
      <c r="G330" s="16"/>
    </row>
    <row r="331" s="10" customFormat="1" ht="12.75">
      <c r="G331" s="16"/>
    </row>
    <row r="332" s="10" customFormat="1" ht="12.75">
      <c r="G332" s="16"/>
    </row>
    <row r="333" s="10" customFormat="1" ht="12.75">
      <c r="G333" s="16"/>
    </row>
    <row r="334" s="10" customFormat="1" ht="12.75">
      <c r="G334" s="16"/>
    </row>
    <row r="335" s="10" customFormat="1" ht="12.75">
      <c r="G335" s="16"/>
    </row>
    <row r="336" s="10" customFormat="1" ht="12.75">
      <c r="G336" s="16"/>
    </row>
    <row r="337" s="10" customFormat="1" ht="12.75">
      <c r="G337" s="16"/>
    </row>
    <row r="338" s="10" customFormat="1" ht="12.75">
      <c r="G338" s="16"/>
    </row>
    <row r="339" s="10" customFormat="1" ht="12.75">
      <c r="G339" s="16"/>
    </row>
    <row r="340" s="10" customFormat="1" ht="12.75">
      <c r="G340" s="16"/>
    </row>
    <row r="341" s="10" customFormat="1" ht="12.75">
      <c r="G341" s="16"/>
    </row>
    <row r="342" s="10" customFormat="1" ht="12.75">
      <c r="G342" s="16"/>
    </row>
    <row r="343" s="10" customFormat="1" ht="12.75">
      <c r="G343" s="16"/>
    </row>
    <row r="344" s="10" customFormat="1" ht="12.75">
      <c r="G344" s="16"/>
    </row>
    <row r="345" s="10" customFormat="1" ht="12.75">
      <c r="G345" s="16"/>
    </row>
    <row r="346" s="10" customFormat="1" ht="12.75">
      <c r="G346" s="16"/>
    </row>
    <row r="347" s="10" customFormat="1" ht="12.75">
      <c r="G347" s="16"/>
    </row>
    <row r="348" s="10" customFormat="1" ht="12.75">
      <c r="G348" s="16"/>
    </row>
    <row r="349" s="10" customFormat="1" ht="12.75">
      <c r="G349" s="16"/>
    </row>
    <row r="350" s="10" customFormat="1" ht="12.75">
      <c r="G350" s="16"/>
    </row>
    <row r="351" s="10" customFormat="1" ht="12.75">
      <c r="G351" s="16"/>
    </row>
    <row r="352" s="10" customFormat="1" ht="12.75">
      <c r="G352" s="16"/>
    </row>
    <row r="353" s="10" customFormat="1" ht="12.75">
      <c r="G353" s="16"/>
    </row>
    <row r="354" s="10" customFormat="1" ht="12.75">
      <c r="G354" s="16"/>
    </row>
    <row r="355" s="10" customFormat="1" ht="12.75">
      <c r="G355" s="16"/>
    </row>
    <row r="356" s="10" customFormat="1" ht="12.75">
      <c r="G356" s="16"/>
    </row>
    <row r="357" s="10" customFormat="1" ht="12.75">
      <c r="G357" s="16"/>
    </row>
    <row r="358" s="10" customFormat="1" ht="12.75">
      <c r="G358" s="16"/>
    </row>
    <row r="359" s="10" customFormat="1" ht="12.75">
      <c r="G359" s="16"/>
    </row>
    <row r="360" s="10" customFormat="1" ht="12.75">
      <c r="G360" s="16"/>
    </row>
    <row r="361" s="10" customFormat="1" ht="12.75">
      <c r="G361" s="16"/>
    </row>
    <row r="362" s="10" customFormat="1" ht="12.75">
      <c r="G362" s="16"/>
    </row>
    <row r="363" s="10" customFormat="1" ht="12.75">
      <c r="G363" s="16"/>
    </row>
    <row r="364" s="10" customFormat="1" ht="12.75">
      <c r="G364" s="16"/>
    </row>
    <row r="365" s="10" customFormat="1" ht="12.75">
      <c r="G365" s="16"/>
    </row>
    <row r="366" s="10" customFormat="1" ht="12.75">
      <c r="G366" s="16"/>
    </row>
    <row r="367" s="10" customFormat="1" ht="12.75">
      <c r="G367" s="16"/>
    </row>
    <row r="368" s="10" customFormat="1" ht="12.75">
      <c r="G368" s="16"/>
    </row>
    <row r="369" s="10" customFormat="1" ht="12.75">
      <c r="G369" s="16"/>
    </row>
    <row r="370" s="10" customFormat="1" ht="12.75">
      <c r="G370" s="16"/>
    </row>
    <row r="371" s="10" customFormat="1" ht="12.75">
      <c r="G371" s="16"/>
    </row>
    <row r="372" s="10" customFormat="1" ht="12.75">
      <c r="G372" s="16"/>
    </row>
    <row r="373" s="10" customFormat="1" ht="12.75">
      <c r="G373" s="16"/>
    </row>
    <row r="374" s="10" customFormat="1" ht="12.75">
      <c r="G374" s="16"/>
    </row>
    <row r="375" s="10" customFormat="1" ht="12.75">
      <c r="G375" s="16"/>
    </row>
    <row r="376" s="10" customFormat="1" ht="12.75">
      <c r="G376" s="16"/>
    </row>
    <row r="377" s="10" customFormat="1" ht="12.75">
      <c r="G377" s="16"/>
    </row>
    <row r="378" s="10" customFormat="1" ht="12.75">
      <c r="G378" s="16"/>
    </row>
    <row r="379" s="10" customFormat="1" ht="12.75">
      <c r="G379" s="16"/>
    </row>
    <row r="380" s="10" customFormat="1" ht="12.75">
      <c r="G380" s="16"/>
    </row>
    <row r="381" s="10" customFormat="1" ht="12.75">
      <c r="G381" s="16"/>
    </row>
    <row r="382" s="10" customFormat="1" ht="12.75">
      <c r="G382" s="16"/>
    </row>
    <row r="383" s="10" customFormat="1" ht="12.75">
      <c r="G383" s="16"/>
    </row>
    <row r="384" s="10" customFormat="1" ht="12.75">
      <c r="G384" s="16"/>
    </row>
    <row r="385" s="10" customFormat="1" ht="12.75">
      <c r="G385" s="16"/>
    </row>
    <row r="386" s="10" customFormat="1" ht="12.75">
      <c r="G386" s="16"/>
    </row>
    <row r="387" s="10" customFormat="1" ht="12.75">
      <c r="G387" s="16"/>
    </row>
    <row r="388" s="10" customFormat="1" ht="12.75">
      <c r="G388" s="16"/>
    </row>
    <row r="389" s="10" customFormat="1" ht="12.75">
      <c r="G389" s="16"/>
    </row>
    <row r="390" s="10" customFormat="1" ht="12.75">
      <c r="G390" s="16"/>
    </row>
    <row r="391" s="10" customFormat="1" ht="12.75">
      <c r="G391" s="16"/>
    </row>
    <row r="392" s="10" customFormat="1" ht="12.75">
      <c r="G392" s="16"/>
    </row>
    <row r="393" s="10" customFormat="1" ht="12.75">
      <c r="G393" s="16"/>
    </row>
    <row r="394" s="10" customFormat="1" ht="12.75">
      <c r="G394" s="16"/>
    </row>
    <row r="395" s="10" customFormat="1" ht="12.75">
      <c r="G395" s="16"/>
    </row>
    <row r="396" s="10" customFormat="1" ht="12.75">
      <c r="G396" s="16"/>
    </row>
    <row r="397" s="10" customFormat="1" ht="12.75">
      <c r="G397" s="16"/>
    </row>
    <row r="398" s="10" customFormat="1" ht="12.75">
      <c r="G398" s="16"/>
    </row>
    <row r="399" s="10" customFormat="1" ht="12.75">
      <c r="G399" s="16"/>
    </row>
    <row r="400" s="10" customFormat="1" ht="12.75">
      <c r="G400" s="16"/>
    </row>
    <row r="401" s="10" customFormat="1" ht="12.75">
      <c r="G401" s="16"/>
    </row>
    <row r="402" s="10" customFormat="1" ht="12.75">
      <c r="G402" s="16"/>
    </row>
    <row r="403" s="10" customFormat="1" ht="12.75">
      <c r="G403" s="16"/>
    </row>
    <row r="404" s="10" customFormat="1" ht="12.75">
      <c r="G404" s="16"/>
    </row>
    <row r="405" s="10" customFormat="1" ht="12.75">
      <c r="G405" s="16"/>
    </row>
    <row r="406" s="10" customFormat="1" ht="12.75">
      <c r="G406" s="16"/>
    </row>
    <row r="407" s="10" customFormat="1" ht="12.75">
      <c r="G407" s="16"/>
    </row>
    <row r="408" s="10" customFormat="1" ht="12.75">
      <c r="G408" s="16"/>
    </row>
    <row r="409" s="10" customFormat="1" ht="12.75">
      <c r="G409" s="16"/>
    </row>
    <row r="410" s="10" customFormat="1" ht="12.75">
      <c r="G410" s="16"/>
    </row>
    <row r="411" s="10" customFormat="1" ht="12.75">
      <c r="G411" s="16"/>
    </row>
    <row r="412" s="10" customFormat="1" ht="12.75">
      <c r="G412" s="16"/>
    </row>
    <row r="413" s="10" customFormat="1" ht="12.75">
      <c r="G413" s="16"/>
    </row>
    <row r="414" s="10" customFormat="1" ht="12.75">
      <c r="G414" s="16"/>
    </row>
    <row r="415" s="10" customFormat="1" ht="12.75">
      <c r="G415" s="16"/>
    </row>
    <row r="416" s="10" customFormat="1" ht="12.75">
      <c r="G416" s="16"/>
    </row>
    <row r="417" s="10" customFormat="1" ht="12.75">
      <c r="G417" s="16"/>
    </row>
    <row r="418" s="10" customFormat="1" ht="12.75">
      <c r="G418" s="16"/>
    </row>
    <row r="419" s="10" customFormat="1" ht="12.75">
      <c r="G419" s="16"/>
    </row>
    <row r="420" s="10" customFormat="1" ht="12.75">
      <c r="G420" s="16"/>
    </row>
    <row r="421" s="10" customFormat="1" ht="12.75">
      <c r="G421" s="16"/>
    </row>
    <row r="422" s="10" customFormat="1" ht="12.75">
      <c r="G422" s="16"/>
    </row>
    <row r="423" s="10" customFormat="1" ht="12.75">
      <c r="G423" s="16"/>
    </row>
    <row r="424" s="10" customFormat="1" ht="12.75">
      <c r="G424" s="16"/>
    </row>
    <row r="425" s="10" customFormat="1" ht="12.75">
      <c r="G425" s="16"/>
    </row>
    <row r="426" s="10" customFormat="1" ht="12.75">
      <c r="G426" s="16"/>
    </row>
    <row r="427" s="10" customFormat="1" ht="12.75">
      <c r="G427" s="16"/>
    </row>
    <row r="428" s="10" customFormat="1" ht="12.75">
      <c r="G428" s="16"/>
    </row>
    <row r="429" s="10" customFormat="1" ht="12.75">
      <c r="G429" s="16"/>
    </row>
    <row r="430" s="10" customFormat="1" ht="12.75">
      <c r="G430" s="16"/>
    </row>
    <row r="431" s="10" customFormat="1" ht="12.75">
      <c r="G431" s="16"/>
    </row>
    <row r="432" s="10" customFormat="1" ht="12.75">
      <c r="G432" s="16"/>
    </row>
    <row r="433" s="10" customFormat="1" ht="12.75">
      <c r="G433" s="16"/>
    </row>
    <row r="434" s="10" customFormat="1" ht="12.75">
      <c r="G434" s="16"/>
    </row>
    <row r="435" s="10" customFormat="1" ht="12.75">
      <c r="G435" s="16"/>
    </row>
    <row r="436" s="10" customFormat="1" ht="12.75">
      <c r="G436" s="16"/>
    </row>
    <row r="437" s="10" customFormat="1" ht="12.75">
      <c r="G437" s="16"/>
    </row>
    <row r="438" s="10" customFormat="1" ht="12.75">
      <c r="G438" s="16"/>
    </row>
    <row r="439" s="10" customFormat="1" ht="12.75">
      <c r="G439" s="16"/>
    </row>
    <row r="440" s="10" customFormat="1" ht="12.75">
      <c r="G440" s="16"/>
    </row>
    <row r="441" s="10" customFormat="1" ht="12.75">
      <c r="G441" s="16"/>
    </row>
    <row r="442" s="10" customFormat="1" ht="12.75">
      <c r="G442" s="16"/>
    </row>
    <row r="443" s="10" customFormat="1" ht="12.75">
      <c r="G443" s="16"/>
    </row>
    <row r="444" s="10" customFormat="1" ht="12.75">
      <c r="G444" s="16"/>
    </row>
    <row r="445" s="10" customFormat="1" ht="12.75">
      <c r="G445" s="16"/>
    </row>
    <row r="446" s="10" customFormat="1" ht="12.75">
      <c r="G446" s="16"/>
    </row>
    <row r="447" s="10" customFormat="1" ht="12.75">
      <c r="G447" s="16"/>
    </row>
    <row r="448" s="10" customFormat="1" ht="12.75">
      <c r="G448" s="16"/>
    </row>
    <row r="449" s="10" customFormat="1" ht="12.75">
      <c r="G449" s="16"/>
    </row>
    <row r="450" s="10" customFormat="1" ht="12.75">
      <c r="G450" s="16"/>
    </row>
    <row r="451" s="10" customFormat="1" ht="12.75">
      <c r="G451" s="16"/>
    </row>
    <row r="452" s="10" customFormat="1" ht="12.75">
      <c r="G452" s="16"/>
    </row>
    <row r="453" s="10" customFormat="1" ht="12.75">
      <c r="G453" s="16"/>
    </row>
    <row r="454" s="10" customFormat="1" ht="12.75">
      <c r="G454" s="16"/>
    </row>
    <row r="455" s="10" customFormat="1" ht="12.75">
      <c r="G455" s="16"/>
    </row>
    <row r="456" s="10" customFormat="1" ht="12.75">
      <c r="G456" s="16"/>
    </row>
    <row r="457" s="10" customFormat="1" ht="12.75">
      <c r="G457" s="16"/>
    </row>
    <row r="458" s="10" customFormat="1" ht="12.75">
      <c r="G458" s="16"/>
    </row>
    <row r="459" s="10" customFormat="1" ht="12.75">
      <c r="G459" s="16"/>
    </row>
    <row r="460" s="10" customFormat="1" ht="12.75">
      <c r="G460" s="16"/>
    </row>
    <row r="461" s="10" customFormat="1" ht="12.75">
      <c r="G461" s="16"/>
    </row>
    <row r="462" s="10" customFormat="1" ht="12.75">
      <c r="G462" s="16"/>
    </row>
    <row r="463" s="10" customFormat="1" ht="12.75">
      <c r="G463" s="16"/>
    </row>
    <row r="464" s="10" customFormat="1" ht="12.75">
      <c r="G464" s="16"/>
    </row>
    <row r="465" spans="7:9" ht="12.75">
      <c r="G465" s="16"/>
      <c r="H465" s="10"/>
      <c r="I465" s="10"/>
    </row>
  </sheetData>
  <sheetProtection/>
  <mergeCells count="1">
    <mergeCell ref="A1:I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0"/>
  </sheetPr>
  <dimension ref="A1:BM73"/>
  <sheetViews>
    <sheetView zoomScalePageLayoutView="0" workbookViewId="0" topLeftCell="A13">
      <selection activeCell="E3" sqref="E3"/>
    </sheetView>
  </sheetViews>
  <sheetFormatPr defaultColWidth="9.00390625" defaultRowHeight="12.75"/>
  <cols>
    <col min="1" max="1" width="10.875" style="4" customWidth="1"/>
    <col min="2" max="2" width="8.75390625" style="1" customWidth="1"/>
    <col min="3" max="3" width="9.125" style="1" customWidth="1"/>
    <col min="4" max="5" width="9.75390625" style="1" customWidth="1"/>
    <col min="6" max="6" width="4.375" style="1" customWidth="1"/>
    <col min="7" max="7" width="40.125" style="2" customWidth="1"/>
    <col min="8" max="8" width="11.125" style="1" customWidth="1"/>
    <col min="9" max="9" width="11.25390625" style="13" customWidth="1"/>
    <col min="10" max="65" width="9.125" style="10" customWidth="1"/>
    <col min="66" max="16384" width="9.125" style="1" customWidth="1"/>
  </cols>
  <sheetData>
    <row r="1" spans="1:9" ht="24.75" customHeight="1">
      <c r="A1" s="75" t="s">
        <v>33</v>
      </c>
      <c r="B1" s="76"/>
      <c r="C1" s="76"/>
      <c r="D1" s="76"/>
      <c r="E1" s="76"/>
      <c r="F1" s="76"/>
      <c r="G1" s="76"/>
      <c r="H1" s="76"/>
      <c r="I1" s="77"/>
    </row>
    <row r="2" spans="1:10" ht="63.75">
      <c r="A2" s="48" t="s">
        <v>6</v>
      </c>
      <c r="B2" s="48" t="s">
        <v>2</v>
      </c>
      <c r="C2" s="48" t="s">
        <v>8</v>
      </c>
      <c r="D2" s="48" t="s">
        <v>3</v>
      </c>
      <c r="E2" s="48" t="s">
        <v>9</v>
      </c>
      <c r="F2" s="48" t="s">
        <v>10</v>
      </c>
      <c r="G2" s="48" t="s">
        <v>4</v>
      </c>
      <c r="H2" s="48" t="s">
        <v>5</v>
      </c>
      <c r="I2" s="48" t="s">
        <v>7</v>
      </c>
      <c r="J2" s="14"/>
    </row>
    <row r="3" spans="1:65" s="3" customFormat="1" ht="24" customHeight="1">
      <c r="A3" s="41">
        <v>196564.07</v>
      </c>
      <c r="B3" s="41">
        <v>4224.4</v>
      </c>
      <c r="C3" s="41">
        <v>4.01</v>
      </c>
      <c r="D3" s="41">
        <f>B3*C3*12</f>
        <v>203278.12799999997</v>
      </c>
      <c r="E3" s="41">
        <f>A3+D3+D4</f>
        <v>402967.198</v>
      </c>
      <c r="F3" s="50">
        <v>1</v>
      </c>
      <c r="G3" s="42" t="s">
        <v>64</v>
      </c>
      <c r="H3" s="59">
        <v>1907</v>
      </c>
      <c r="I3" s="41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</row>
    <row r="4" spans="1:65" s="3" customFormat="1" ht="12.75">
      <c r="A4" s="49" t="s">
        <v>318</v>
      </c>
      <c r="B4" s="49"/>
      <c r="C4" s="49"/>
      <c r="D4" s="41">
        <v>3125</v>
      </c>
      <c r="E4" s="49"/>
      <c r="F4" s="50">
        <v>2</v>
      </c>
      <c r="G4" s="42" t="s">
        <v>65</v>
      </c>
      <c r="H4" s="59">
        <v>1907</v>
      </c>
      <c r="I4" s="41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</row>
    <row r="5" spans="1:65" s="3" customFormat="1" ht="25.5">
      <c r="A5" s="49"/>
      <c r="B5" s="49"/>
      <c r="C5" s="49"/>
      <c r="D5" s="49"/>
      <c r="E5" s="49"/>
      <c r="F5" s="50">
        <v>3</v>
      </c>
      <c r="G5" s="42" t="s">
        <v>183</v>
      </c>
      <c r="H5" s="59">
        <v>7200</v>
      </c>
      <c r="I5" s="41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</row>
    <row r="6" spans="1:65" s="3" customFormat="1" ht="12.75">
      <c r="A6" s="49"/>
      <c r="B6" s="49"/>
      <c r="C6" s="49"/>
      <c r="D6" s="49"/>
      <c r="E6" s="49"/>
      <c r="F6" s="50">
        <v>4</v>
      </c>
      <c r="G6" s="42" t="s">
        <v>67</v>
      </c>
      <c r="H6" s="59">
        <v>946</v>
      </c>
      <c r="I6" s="41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</row>
    <row r="7" spans="1:65" s="3" customFormat="1" ht="12.75">
      <c r="A7" s="49"/>
      <c r="B7" s="49"/>
      <c r="C7" s="49"/>
      <c r="D7" s="49"/>
      <c r="E7" s="49"/>
      <c r="F7" s="50">
        <v>5</v>
      </c>
      <c r="G7" s="42" t="s">
        <v>105</v>
      </c>
      <c r="H7" s="59">
        <v>1881</v>
      </c>
      <c r="I7" s="41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</row>
    <row r="8" spans="1:65" s="3" customFormat="1" ht="12.75">
      <c r="A8" s="49"/>
      <c r="B8" s="49"/>
      <c r="C8" s="49"/>
      <c r="D8" s="49"/>
      <c r="E8" s="49"/>
      <c r="F8" s="50">
        <v>6</v>
      </c>
      <c r="G8" s="42" t="s">
        <v>119</v>
      </c>
      <c r="H8" s="59">
        <v>1600</v>
      </c>
      <c r="I8" s="41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</row>
    <row r="9" spans="1:65" s="3" customFormat="1" ht="12.75">
      <c r="A9" s="49"/>
      <c r="B9" s="49"/>
      <c r="C9" s="49"/>
      <c r="D9" s="49"/>
      <c r="E9" s="49"/>
      <c r="F9" s="50">
        <v>7</v>
      </c>
      <c r="G9" s="42" t="s">
        <v>124</v>
      </c>
      <c r="H9" s="59">
        <v>2135</v>
      </c>
      <c r="I9" s="41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</row>
    <row r="10" spans="1:65" s="3" customFormat="1" ht="30.75" customHeight="1">
      <c r="A10" s="49"/>
      <c r="B10" s="49"/>
      <c r="C10" s="49"/>
      <c r="D10" s="49"/>
      <c r="E10" s="49"/>
      <c r="F10" s="50">
        <v>8</v>
      </c>
      <c r="G10" s="42" t="s">
        <v>165</v>
      </c>
      <c r="H10" s="59">
        <v>2444</v>
      </c>
      <c r="I10" s="41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</row>
    <row r="11" spans="1:65" s="3" customFormat="1" ht="30.75" customHeight="1">
      <c r="A11" s="49"/>
      <c r="B11" s="49"/>
      <c r="C11" s="49"/>
      <c r="D11" s="49"/>
      <c r="E11" s="49"/>
      <c r="F11" s="50">
        <v>9</v>
      </c>
      <c r="G11" s="42" t="s">
        <v>206</v>
      </c>
      <c r="H11" s="59">
        <v>3614</v>
      </c>
      <c r="I11" s="41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</row>
    <row r="12" spans="1:65" s="3" customFormat="1" ht="25.5">
      <c r="A12" s="49"/>
      <c r="B12" s="49"/>
      <c r="C12" s="49"/>
      <c r="D12" s="49"/>
      <c r="E12" s="49"/>
      <c r="F12" s="50">
        <v>10</v>
      </c>
      <c r="G12" s="42" t="s">
        <v>263</v>
      </c>
      <c r="H12" s="59">
        <v>1057</v>
      </c>
      <c r="I12" s="41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</row>
    <row r="13" spans="1:65" s="3" customFormat="1" ht="25.5">
      <c r="A13" s="49"/>
      <c r="B13" s="49"/>
      <c r="C13" s="49"/>
      <c r="D13" s="49"/>
      <c r="E13" s="49"/>
      <c r="F13" s="50">
        <v>11</v>
      </c>
      <c r="G13" s="42" t="s">
        <v>20</v>
      </c>
      <c r="H13" s="59">
        <v>56.05</v>
      </c>
      <c r="I13" s="41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</row>
    <row r="14" spans="1:65" s="20" customFormat="1" ht="25.5">
      <c r="A14" s="49"/>
      <c r="B14" s="49"/>
      <c r="C14" s="49"/>
      <c r="D14" s="49"/>
      <c r="E14" s="49"/>
      <c r="F14" s="50">
        <v>12</v>
      </c>
      <c r="G14" s="42" t="s">
        <v>247</v>
      </c>
      <c r="H14" s="59">
        <v>510</v>
      </c>
      <c r="I14" s="41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</row>
    <row r="15" spans="1:65" s="20" customFormat="1" ht="12.75">
      <c r="A15" s="49"/>
      <c r="B15" s="49"/>
      <c r="C15" s="49"/>
      <c r="D15" s="49"/>
      <c r="E15" s="49"/>
      <c r="F15" s="50">
        <v>13</v>
      </c>
      <c r="G15" s="42" t="s">
        <v>253</v>
      </c>
      <c r="H15" s="59">
        <v>5950</v>
      </c>
      <c r="I15" s="41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</row>
    <row r="16" spans="1:65" s="20" customFormat="1" ht="25.5">
      <c r="A16" s="49"/>
      <c r="B16" s="49"/>
      <c r="C16" s="49"/>
      <c r="D16" s="49"/>
      <c r="E16" s="49"/>
      <c r="F16" s="50">
        <v>14</v>
      </c>
      <c r="G16" s="42" t="s">
        <v>252</v>
      </c>
      <c r="H16" s="41">
        <v>283.36</v>
      </c>
      <c r="I16" s="41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</row>
    <row r="17" spans="1:65" s="11" customFormat="1" ht="12.75">
      <c r="A17" s="42"/>
      <c r="B17" s="42"/>
      <c r="C17" s="42"/>
      <c r="D17" s="42"/>
      <c r="E17" s="42"/>
      <c r="F17" s="52">
        <v>15</v>
      </c>
      <c r="G17" s="42" t="s">
        <v>93</v>
      </c>
      <c r="H17" s="60">
        <v>80070</v>
      </c>
      <c r="I17" s="42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</row>
    <row r="18" spans="1:65" s="11" customFormat="1" ht="12.75">
      <c r="A18" s="49"/>
      <c r="B18" s="49"/>
      <c r="C18" s="49"/>
      <c r="D18" s="49"/>
      <c r="E18" s="49"/>
      <c r="F18" s="49"/>
      <c r="G18" s="52" t="s">
        <v>11</v>
      </c>
      <c r="H18" s="41">
        <f>SUM(H3:H17)</f>
        <v>111560.41</v>
      </c>
      <c r="I18" s="41">
        <f>E3-H18</f>
        <v>291406.78799999994</v>
      </c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</row>
    <row r="19" spans="1:65" s="11" customFormat="1" ht="12.75">
      <c r="A19" s="10"/>
      <c r="G19" s="12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</row>
    <row r="20" spans="1:65" s="11" customFormat="1" ht="12.75">
      <c r="A20" s="10"/>
      <c r="G20" s="12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</row>
    <row r="21" spans="1:65" s="11" customFormat="1" ht="12.75">
      <c r="A21" s="10"/>
      <c r="G21" s="12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</row>
    <row r="22" spans="1:65" s="11" customFormat="1" ht="12.75">
      <c r="A22" s="10"/>
      <c r="G22" s="12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</row>
    <row r="23" spans="1:65" s="11" customFormat="1" ht="12.75">
      <c r="A23" s="10"/>
      <c r="G23" s="12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</row>
    <row r="24" spans="1:65" s="11" customFormat="1" ht="12.75">
      <c r="A24" s="10"/>
      <c r="G24" s="12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</row>
    <row r="25" spans="1:65" s="11" customFormat="1" ht="12.75">
      <c r="A25" s="10"/>
      <c r="G25" s="12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</row>
    <row r="26" spans="1:65" s="11" customFormat="1" ht="12.75">
      <c r="A26" s="10"/>
      <c r="G26" s="12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</row>
    <row r="27" spans="1:65" s="11" customFormat="1" ht="12.75">
      <c r="A27" s="10"/>
      <c r="G27" s="12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</row>
    <row r="28" spans="1:65" s="11" customFormat="1" ht="12.75">
      <c r="A28" s="10"/>
      <c r="G28" s="12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</row>
    <row r="29" spans="1:65" s="11" customFormat="1" ht="12.75">
      <c r="A29" s="10"/>
      <c r="G29" s="12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</row>
    <row r="30" spans="1:65" s="11" customFormat="1" ht="12.75">
      <c r="A30" s="10"/>
      <c r="G30" s="12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</row>
    <row r="31" spans="1:65" s="11" customFormat="1" ht="12.75">
      <c r="A31" s="10"/>
      <c r="G31" s="12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</row>
    <row r="32" spans="1:65" s="11" customFormat="1" ht="12.75">
      <c r="A32" s="10"/>
      <c r="G32" s="12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</row>
    <row r="33" spans="1:65" s="11" customFormat="1" ht="12.75">
      <c r="A33" s="10"/>
      <c r="G33" s="12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</row>
    <row r="34" spans="1:65" s="11" customFormat="1" ht="12.75">
      <c r="A34" s="10"/>
      <c r="G34" s="12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</row>
    <row r="35" spans="1:65" s="11" customFormat="1" ht="12.75">
      <c r="A35" s="10"/>
      <c r="G35" s="12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</row>
    <row r="36" spans="1:65" s="11" customFormat="1" ht="12.75">
      <c r="A36" s="10"/>
      <c r="G36" s="12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</row>
    <row r="37" spans="1:65" s="11" customFormat="1" ht="12.75">
      <c r="A37" s="10"/>
      <c r="E37" s="11" t="s">
        <v>19</v>
      </c>
      <c r="G37" s="12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</row>
    <row r="38" spans="1:65" s="11" customFormat="1" ht="12.75">
      <c r="A38" s="10"/>
      <c r="G38" s="12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</row>
    <row r="39" spans="1:65" s="11" customFormat="1" ht="12.75">
      <c r="A39" s="10"/>
      <c r="G39" s="12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</row>
    <row r="40" spans="1:65" s="11" customFormat="1" ht="12.75">
      <c r="A40" s="10"/>
      <c r="G40" s="12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</row>
    <row r="41" spans="1:65" s="11" customFormat="1" ht="12.75">
      <c r="A41" s="10"/>
      <c r="G41" s="12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</row>
    <row r="42" spans="1:65" s="11" customFormat="1" ht="12.75">
      <c r="A42" s="10"/>
      <c r="G42" s="12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</row>
    <row r="43" spans="1:65" s="11" customFormat="1" ht="12.75">
      <c r="A43" s="10"/>
      <c r="G43" s="12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</row>
    <row r="44" spans="1:65" s="11" customFormat="1" ht="12.75">
      <c r="A44" s="10"/>
      <c r="G44" s="12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</row>
    <row r="45" spans="1:65" s="11" customFormat="1" ht="12.75">
      <c r="A45" s="10"/>
      <c r="G45" s="12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</row>
    <row r="46" spans="1:65" s="11" customFormat="1" ht="12.75">
      <c r="A46" s="10"/>
      <c r="G46" s="12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</row>
    <row r="47" spans="1:65" s="11" customFormat="1" ht="12.75">
      <c r="A47" s="10"/>
      <c r="G47" s="12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</row>
    <row r="48" spans="1:65" s="11" customFormat="1" ht="12.75">
      <c r="A48" s="10"/>
      <c r="G48" s="12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</row>
    <row r="49" spans="1:65" s="11" customFormat="1" ht="12.75">
      <c r="A49" s="10"/>
      <c r="G49" s="12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</row>
    <row r="50" spans="1:65" s="11" customFormat="1" ht="12.75">
      <c r="A50" s="10"/>
      <c r="G50" s="12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</row>
    <row r="51" spans="1:65" s="11" customFormat="1" ht="12.75">
      <c r="A51" s="10"/>
      <c r="G51" s="12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</row>
    <row r="52" spans="1:65" s="11" customFormat="1" ht="12.75">
      <c r="A52" s="10"/>
      <c r="G52" s="12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</row>
    <row r="53" spans="1:65" s="11" customFormat="1" ht="12.75">
      <c r="A53" s="10"/>
      <c r="G53" s="12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</row>
    <row r="54" spans="1:65" s="11" customFormat="1" ht="12.75">
      <c r="A54" s="10"/>
      <c r="G54" s="12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</row>
    <row r="55" spans="1:65" s="11" customFormat="1" ht="12.75">
      <c r="A55" s="10"/>
      <c r="G55" s="12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</row>
    <row r="56" spans="1:65" s="11" customFormat="1" ht="12.75">
      <c r="A56" s="10"/>
      <c r="G56" s="12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</row>
    <row r="57" spans="1:65" s="11" customFormat="1" ht="12.75">
      <c r="A57" s="10"/>
      <c r="G57" s="12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</row>
    <row r="58" spans="1:65" s="11" customFormat="1" ht="12.75">
      <c r="A58" s="10"/>
      <c r="G58" s="12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</row>
    <row r="59" spans="1:65" s="11" customFormat="1" ht="12.75">
      <c r="A59" s="10"/>
      <c r="G59" s="12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</row>
    <row r="60" spans="1:65" s="11" customFormat="1" ht="12.75">
      <c r="A60" s="10"/>
      <c r="G60" s="12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</row>
    <row r="61" spans="1:65" s="11" customFormat="1" ht="12.75">
      <c r="A61" s="10"/>
      <c r="G61" s="12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</row>
    <row r="62" spans="1:65" s="11" customFormat="1" ht="12.75">
      <c r="A62" s="10"/>
      <c r="G62" s="12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</row>
    <row r="63" spans="1:65" s="11" customFormat="1" ht="12.75">
      <c r="A63" s="10"/>
      <c r="G63" s="12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</row>
    <row r="64" spans="1:65" s="11" customFormat="1" ht="12.75">
      <c r="A64" s="10"/>
      <c r="G64" s="12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</row>
    <row r="65" spans="1:65" s="11" customFormat="1" ht="12.75">
      <c r="A65" s="10"/>
      <c r="G65" s="12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</row>
    <row r="66" spans="1:65" s="11" customFormat="1" ht="12.75">
      <c r="A66" s="10"/>
      <c r="G66" s="12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</row>
    <row r="67" spans="1:65" s="11" customFormat="1" ht="12.75">
      <c r="A67" s="10"/>
      <c r="G67" s="12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</row>
    <row r="68" spans="1:65" s="11" customFormat="1" ht="12.75">
      <c r="A68" s="10"/>
      <c r="G68" s="12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</row>
    <row r="69" spans="1:65" s="11" customFormat="1" ht="12.75">
      <c r="A69" s="10"/>
      <c r="G69" s="12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</row>
    <row r="70" spans="1:65" s="11" customFormat="1" ht="12.75">
      <c r="A70" s="10"/>
      <c r="G70" s="12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</row>
    <row r="71" spans="1:65" s="11" customFormat="1" ht="12.75">
      <c r="A71" s="10"/>
      <c r="G71" s="12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</row>
    <row r="72" spans="1:9" ht="12.75">
      <c r="A72" s="10"/>
      <c r="B72" s="11"/>
      <c r="C72" s="11"/>
      <c r="D72" s="11"/>
      <c r="E72" s="11"/>
      <c r="F72" s="11"/>
      <c r="G72" s="12"/>
      <c r="H72" s="11"/>
      <c r="I72" s="11"/>
    </row>
    <row r="73" spans="6:9" ht="12.75">
      <c r="F73" s="11"/>
      <c r="G73" s="12"/>
      <c r="H73" s="11"/>
      <c r="I73" s="11"/>
    </row>
  </sheetData>
  <sheetProtection/>
  <mergeCells count="1">
    <mergeCell ref="A1:I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0"/>
  </sheetPr>
  <dimension ref="A1:BI58"/>
  <sheetViews>
    <sheetView zoomScalePageLayoutView="0" workbookViewId="0" topLeftCell="A10">
      <selection activeCell="H26" sqref="H26"/>
    </sheetView>
  </sheetViews>
  <sheetFormatPr defaultColWidth="9.00390625" defaultRowHeight="12.75"/>
  <cols>
    <col min="1" max="1" width="12.875" style="4" customWidth="1"/>
    <col min="2" max="3" width="9.125" style="1" customWidth="1"/>
    <col min="4" max="4" width="10.875" style="1" customWidth="1"/>
    <col min="5" max="5" width="11.00390625" style="1" customWidth="1"/>
    <col min="6" max="6" width="4.375" style="1" customWidth="1"/>
    <col min="7" max="7" width="38.125" style="2" customWidth="1"/>
    <col min="8" max="8" width="11.125" style="1" customWidth="1"/>
    <col min="9" max="9" width="12.875" style="13" customWidth="1"/>
    <col min="10" max="61" width="9.125" style="10" customWidth="1"/>
    <col min="62" max="16384" width="9.125" style="1" customWidth="1"/>
  </cols>
  <sheetData>
    <row r="1" spans="1:9" ht="30" customHeight="1">
      <c r="A1" s="75" t="s">
        <v>34</v>
      </c>
      <c r="B1" s="76"/>
      <c r="C1" s="76"/>
      <c r="D1" s="76"/>
      <c r="E1" s="76"/>
      <c r="F1" s="76"/>
      <c r="G1" s="76"/>
      <c r="H1" s="76"/>
      <c r="I1" s="77"/>
    </row>
    <row r="2" spans="1:9" ht="63.75">
      <c r="A2" s="48" t="s">
        <v>6</v>
      </c>
      <c r="B2" s="48" t="s">
        <v>2</v>
      </c>
      <c r="C2" s="48" t="s">
        <v>8</v>
      </c>
      <c r="D2" s="48" t="s">
        <v>3</v>
      </c>
      <c r="E2" s="48" t="s">
        <v>9</v>
      </c>
      <c r="F2" s="48" t="s">
        <v>10</v>
      </c>
      <c r="G2" s="48" t="s">
        <v>4</v>
      </c>
      <c r="H2" s="48" t="s">
        <v>5</v>
      </c>
      <c r="I2" s="48" t="s">
        <v>12</v>
      </c>
    </row>
    <row r="3" spans="1:61" s="3" customFormat="1" ht="12.75" customHeight="1">
      <c r="A3" s="41">
        <v>103332.03</v>
      </c>
      <c r="B3" s="41">
        <v>3367.4</v>
      </c>
      <c r="C3" s="41">
        <v>4.01</v>
      </c>
      <c r="D3" s="41">
        <f>B3*C3*12</f>
        <v>162039.288</v>
      </c>
      <c r="E3" s="41">
        <f>A3+D3+D4</f>
        <v>268496.31799999997</v>
      </c>
      <c r="F3" s="50">
        <v>1</v>
      </c>
      <c r="G3" s="42" t="s">
        <v>68</v>
      </c>
      <c r="H3" s="41">
        <v>1104</v>
      </c>
      <c r="I3" s="41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</row>
    <row r="4" spans="1:61" s="3" customFormat="1" ht="25.5">
      <c r="A4" s="49" t="s">
        <v>318</v>
      </c>
      <c r="B4" s="49"/>
      <c r="C4" s="49"/>
      <c r="D4" s="41">
        <v>3125</v>
      </c>
      <c r="E4" s="49"/>
      <c r="F4" s="50">
        <v>2</v>
      </c>
      <c r="G4" s="42" t="s">
        <v>264</v>
      </c>
      <c r="H4" s="41">
        <v>725</v>
      </c>
      <c r="I4" s="41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</row>
    <row r="5" spans="1:61" s="3" customFormat="1" ht="12.75">
      <c r="A5" s="49"/>
      <c r="B5" s="49"/>
      <c r="C5" s="49"/>
      <c r="D5" s="49"/>
      <c r="E5" s="49"/>
      <c r="F5" s="50">
        <v>3</v>
      </c>
      <c r="G5" s="42" t="s">
        <v>112</v>
      </c>
      <c r="H5" s="41">
        <v>2054</v>
      </c>
      <c r="I5" s="41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</row>
    <row r="6" spans="1:61" s="3" customFormat="1" ht="25.5">
      <c r="A6" s="49"/>
      <c r="B6" s="49"/>
      <c r="C6" s="49"/>
      <c r="D6" s="49"/>
      <c r="E6" s="49"/>
      <c r="F6" s="50">
        <v>4</v>
      </c>
      <c r="G6" s="42" t="s">
        <v>239</v>
      </c>
      <c r="H6" s="41">
        <v>670</v>
      </c>
      <c r="I6" s="41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</row>
    <row r="7" spans="1:61" s="3" customFormat="1" ht="33" customHeight="1">
      <c r="A7" s="49"/>
      <c r="B7" s="49"/>
      <c r="C7" s="49"/>
      <c r="D7" s="49"/>
      <c r="E7" s="49"/>
      <c r="F7" s="50">
        <v>5</v>
      </c>
      <c r="G7" s="42" t="s">
        <v>184</v>
      </c>
      <c r="H7" s="41">
        <v>7164</v>
      </c>
      <c r="I7" s="41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</row>
    <row r="8" spans="1:61" s="3" customFormat="1" ht="25.5">
      <c r="A8" s="49"/>
      <c r="B8" s="49"/>
      <c r="C8" s="49"/>
      <c r="D8" s="49"/>
      <c r="E8" s="49"/>
      <c r="F8" s="50">
        <v>6</v>
      </c>
      <c r="G8" s="42" t="s">
        <v>263</v>
      </c>
      <c r="H8" s="41">
        <v>914</v>
      </c>
      <c r="I8" s="41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</row>
    <row r="9" spans="1:61" s="3" customFormat="1" ht="12.75">
      <c r="A9" s="49"/>
      <c r="B9" s="49"/>
      <c r="C9" s="49"/>
      <c r="D9" s="49"/>
      <c r="E9" s="49"/>
      <c r="F9" s="50">
        <v>7</v>
      </c>
      <c r="G9" s="42" t="s">
        <v>224</v>
      </c>
      <c r="H9" s="41">
        <v>4593</v>
      </c>
      <c r="I9" s="41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</row>
    <row r="10" spans="1:61" s="3" customFormat="1" ht="25.5">
      <c r="A10" s="49"/>
      <c r="B10" s="49"/>
      <c r="C10" s="49"/>
      <c r="D10" s="49"/>
      <c r="E10" s="49"/>
      <c r="F10" s="50">
        <v>8</v>
      </c>
      <c r="G10" s="42" t="s">
        <v>20</v>
      </c>
      <c r="H10" s="41">
        <v>11542.45</v>
      </c>
      <c r="I10" s="41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</row>
    <row r="11" spans="1:61" s="20" customFormat="1" ht="25.5">
      <c r="A11" s="49"/>
      <c r="B11" s="49"/>
      <c r="C11" s="49"/>
      <c r="D11" s="49"/>
      <c r="E11" s="49"/>
      <c r="F11" s="50">
        <v>9</v>
      </c>
      <c r="G11" s="42" t="s">
        <v>252</v>
      </c>
      <c r="H11" s="41">
        <v>283.36</v>
      </c>
      <c r="I11" s="41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</row>
    <row r="12" spans="1:61" s="20" customFormat="1" ht="25.5">
      <c r="A12" s="49"/>
      <c r="B12" s="49"/>
      <c r="C12" s="49"/>
      <c r="D12" s="49"/>
      <c r="E12" s="49"/>
      <c r="F12" s="50">
        <v>10</v>
      </c>
      <c r="G12" s="42" t="s">
        <v>247</v>
      </c>
      <c r="H12" s="41">
        <v>420</v>
      </c>
      <c r="I12" s="41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</row>
    <row r="13" spans="1:9" ht="12.75">
      <c r="A13" s="49"/>
      <c r="B13" s="49"/>
      <c r="C13" s="49"/>
      <c r="D13" s="49"/>
      <c r="E13" s="49"/>
      <c r="F13" s="50">
        <v>11</v>
      </c>
      <c r="G13" s="42"/>
      <c r="H13" s="41"/>
      <c r="I13" s="41"/>
    </row>
    <row r="14" spans="1:9" ht="12.75">
      <c r="A14" s="49"/>
      <c r="B14" s="49"/>
      <c r="C14" s="49"/>
      <c r="D14" s="49"/>
      <c r="E14" s="49"/>
      <c r="F14" s="49"/>
      <c r="G14" s="52" t="s">
        <v>11</v>
      </c>
      <c r="H14" s="41">
        <f>SUM(H3:H13)</f>
        <v>29469.81</v>
      </c>
      <c r="I14" s="41">
        <f>E3-H14</f>
        <v>239026.50799999997</v>
      </c>
    </row>
    <row r="15" spans="1:9" ht="12.75">
      <c r="A15" s="10"/>
      <c r="B15" s="10"/>
      <c r="C15" s="10"/>
      <c r="D15" s="10"/>
      <c r="E15" s="10"/>
      <c r="F15" s="10"/>
      <c r="G15" s="16"/>
      <c r="H15" s="10"/>
      <c r="I15" s="10"/>
    </row>
    <row r="16" spans="1:9" ht="12.75">
      <c r="A16" s="10"/>
      <c r="B16" s="10"/>
      <c r="C16" s="10"/>
      <c r="D16" s="10"/>
      <c r="E16" s="10"/>
      <c r="F16" s="10"/>
      <c r="G16" s="16"/>
      <c r="H16" s="10"/>
      <c r="I16" s="10"/>
    </row>
    <row r="17" spans="1:9" ht="12.75">
      <c r="A17" s="10"/>
      <c r="B17" s="10"/>
      <c r="C17" s="10"/>
      <c r="D17" s="10"/>
      <c r="E17" s="10"/>
      <c r="F17" s="10"/>
      <c r="G17" s="16"/>
      <c r="H17" s="10"/>
      <c r="I17" s="10"/>
    </row>
    <row r="18" spans="1:9" ht="12.75">
      <c r="A18" s="10"/>
      <c r="B18" s="10"/>
      <c r="C18" s="10"/>
      <c r="D18" s="10"/>
      <c r="E18" s="10"/>
      <c r="F18" s="10"/>
      <c r="G18" s="16"/>
      <c r="H18" s="10"/>
      <c r="I18" s="10"/>
    </row>
    <row r="19" spans="1:9" ht="12.75">
      <c r="A19" s="10"/>
      <c r="B19" s="10"/>
      <c r="C19" s="10"/>
      <c r="D19" s="10"/>
      <c r="E19" s="10"/>
      <c r="F19" s="10"/>
      <c r="G19" s="16"/>
      <c r="H19" s="10"/>
      <c r="I19" s="10"/>
    </row>
    <row r="20" spans="1:9" ht="12.75">
      <c r="A20" s="10"/>
      <c r="B20" s="10"/>
      <c r="C20" s="10"/>
      <c r="D20" s="10"/>
      <c r="E20" s="10"/>
      <c r="F20" s="10"/>
      <c r="G20" s="16"/>
      <c r="H20" s="10"/>
      <c r="I20" s="10"/>
    </row>
    <row r="21" spans="1:9" ht="12.75">
      <c r="A21" s="10"/>
      <c r="B21" s="10"/>
      <c r="C21" s="10"/>
      <c r="D21" s="10"/>
      <c r="E21" s="10"/>
      <c r="F21" s="10"/>
      <c r="G21" s="16"/>
      <c r="H21" s="10"/>
      <c r="I21" s="10"/>
    </row>
    <row r="22" spans="1:9" ht="12.75">
      <c r="A22" s="10"/>
      <c r="B22" s="10"/>
      <c r="C22" s="10"/>
      <c r="D22" s="10"/>
      <c r="E22" s="10"/>
      <c r="F22" s="10"/>
      <c r="G22" s="16"/>
      <c r="H22" s="10"/>
      <c r="I22" s="10"/>
    </row>
    <row r="23" spans="1:9" ht="12.75">
      <c r="A23" s="10"/>
      <c r="B23" s="10"/>
      <c r="C23" s="10"/>
      <c r="D23" s="10"/>
      <c r="E23" s="10"/>
      <c r="F23" s="10"/>
      <c r="G23" s="16"/>
      <c r="H23" s="10"/>
      <c r="I23" s="10"/>
    </row>
    <row r="24" spans="1:9" ht="12.75">
      <c r="A24" s="10"/>
      <c r="B24" s="10"/>
      <c r="C24" s="10"/>
      <c r="D24" s="10"/>
      <c r="E24" s="10"/>
      <c r="F24" s="10"/>
      <c r="G24" s="16"/>
      <c r="H24" s="10"/>
      <c r="I24" s="10"/>
    </row>
    <row r="25" spans="1:9" ht="12.75">
      <c r="A25" s="10"/>
      <c r="B25" s="10"/>
      <c r="C25" s="10"/>
      <c r="D25" s="10"/>
      <c r="E25" s="10"/>
      <c r="F25" s="10"/>
      <c r="G25" s="16"/>
      <c r="H25" s="10"/>
      <c r="I25" s="10"/>
    </row>
    <row r="26" spans="1:9" ht="12.75">
      <c r="A26" s="10"/>
      <c r="B26" s="10"/>
      <c r="C26" s="10"/>
      <c r="D26" s="10"/>
      <c r="E26" s="10"/>
      <c r="F26" s="10"/>
      <c r="G26" s="16"/>
      <c r="H26" s="10"/>
      <c r="I26" s="10"/>
    </row>
    <row r="27" spans="1:9" ht="12.75">
      <c r="A27" s="10"/>
      <c r="B27" s="10"/>
      <c r="C27" s="10"/>
      <c r="D27" s="10"/>
      <c r="E27" s="10"/>
      <c r="F27" s="10"/>
      <c r="G27" s="16"/>
      <c r="H27" s="10"/>
      <c r="I27" s="10"/>
    </row>
    <row r="28" spans="1:9" ht="12.75">
      <c r="A28" s="10"/>
      <c r="B28" s="10"/>
      <c r="C28" s="10"/>
      <c r="D28" s="10"/>
      <c r="E28" s="10"/>
      <c r="F28" s="10"/>
      <c r="G28" s="16"/>
      <c r="H28" s="10"/>
      <c r="I28" s="10"/>
    </row>
    <row r="29" spans="1:9" ht="12.75">
      <c r="A29" s="10"/>
      <c r="B29" s="10"/>
      <c r="C29" s="10"/>
      <c r="D29" s="10"/>
      <c r="E29" s="10"/>
      <c r="F29" s="10"/>
      <c r="G29" s="16"/>
      <c r="H29" s="10"/>
      <c r="I29" s="10"/>
    </row>
    <row r="30" spans="1:9" ht="12.75">
      <c r="A30" s="10"/>
      <c r="B30" s="10"/>
      <c r="C30" s="10"/>
      <c r="D30" s="10"/>
      <c r="E30" s="10"/>
      <c r="F30" s="10"/>
      <c r="G30" s="16"/>
      <c r="H30" s="10"/>
      <c r="I30" s="10"/>
    </row>
    <row r="31" spans="1:9" ht="12.75">
      <c r="A31" s="10"/>
      <c r="B31" s="10"/>
      <c r="C31" s="10"/>
      <c r="D31" s="10"/>
      <c r="E31" s="10"/>
      <c r="F31" s="10"/>
      <c r="G31" s="16"/>
      <c r="H31" s="10"/>
      <c r="I31" s="10"/>
    </row>
    <row r="32" spans="1:9" ht="12.75">
      <c r="A32" s="10"/>
      <c r="B32" s="10"/>
      <c r="C32" s="10"/>
      <c r="D32" s="10"/>
      <c r="E32" s="10"/>
      <c r="F32" s="10"/>
      <c r="G32" s="16"/>
      <c r="H32" s="10"/>
      <c r="I32" s="10"/>
    </row>
    <row r="33" spans="1:9" ht="12.75">
      <c r="A33" s="10"/>
      <c r="B33" s="10"/>
      <c r="C33" s="10"/>
      <c r="D33" s="10"/>
      <c r="E33" s="10"/>
      <c r="F33" s="10"/>
      <c r="G33" s="16"/>
      <c r="H33" s="10"/>
      <c r="I33" s="10"/>
    </row>
    <row r="34" spans="1:9" ht="12.75">
      <c r="A34" s="10"/>
      <c r="B34" s="10"/>
      <c r="C34" s="10"/>
      <c r="D34" s="10"/>
      <c r="E34" s="10"/>
      <c r="F34" s="10"/>
      <c r="G34" s="16"/>
      <c r="H34" s="10"/>
      <c r="I34" s="10"/>
    </row>
    <row r="35" spans="1:9" ht="12.75">
      <c r="A35" s="10"/>
      <c r="B35" s="10"/>
      <c r="C35" s="10"/>
      <c r="D35" s="10"/>
      <c r="E35" s="10"/>
      <c r="F35" s="10"/>
      <c r="G35" s="16"/>
      <c r="H35" s="10"/>
      <c r="I35" s="10"/>
    </row>
    <row r="36" spans="1:9" ht="12.75">
      <c r="A36" s="10"/>
      <c r="B36" s="10"/>
      <c r="C36" s="10"/>
      <c r="D36" s="10"/>
      <c r="E36" s="10"/>
      <c r="F36" s="10"/>
      <c r="G36" s="16"/>
      <c r="H36" s="10"/>
      <c r="I36" s="10"/>
    </row>
    <row r="37" spans="1:9" ht="12.75">
      <c r="A37" s="10"/>
      <c r="B37" s="10"/>
      <c r="C37" s="10"/>
      <c r="D37" s="10"/>
      <c r="E37" s="10"/>
      <c r="F37" s="10"/>
      <c r="G37" s="16"/>
      <c r="H37" s="10"/>
      <c r="I37" s="10"/>
    </row>
    <row r="38" spans="1:9" ht="12.75">
      <c r="A38" s="10"/>
      <c r="B38" s="10"/>
      <c r="C38" s="10"/>
      <c r="D38" s="10"/>
      <c r="E38" s="10"/>
      <c r="F38" s="10"/>
      <c r="G38" s="16"/>
      <c r="H38" s="10"/>
      <c r="I38" s="10"/>
    </row>
    <row r="39" spans="1:9" ht="12.75">
      <c r="A39" s="10"/>
      <c r="B39" s="10"/>
      <c r="C39" s="10"/>
      <c r="D39" s="10"/>
      <c r="E39" s="10"/>
      <c r="F39" s="10"/>
      <c r="G39" s="16"/>
      <c r="H39" s="10"/>
      <c r="I39" s="10"/>
    </row>
    <row r="40" spans="1:9" ht="12.75">
      <c r="A40" s="10"/>
      <c r="B40" s="10"/>
      <c r="C40" s="10"/>
      <c r="D40" s="10"/>
      <c r="E40" s="10"/>
      <c r="F40" s="10"/>
      <c r="G40" s="16"/>
      <c r="H40" s="10"/>
      <c r="I40" s="10"/>
    </row>
    <row r="41" spans="1:9" ht="12.75">
      <c r="A41" s="10"/>
      <c r="B41" s="10"/>
      <c r="C41" s="10"/>
      <c r="D41" s="10"/>
      <c r="E41" s="10"/>
      <c r="F41" s="10"/>
      <c r="G41" s="16"/>
      <c r="H41" s="10"/>
      <c r="I41" s="10"/>
    </row>
    <row r="42" spans="1:9" ht="12.75">
      <c r="A42" s="10"/>
      <c r="B42" s="10"/>
      <c r="C42" s="10"/>
      <c r="D42" s="10"/>
      <c r="E42" s="10"/>
      <c r="F42" s="10"/>
      <c r="G42" s="16"/>
      <c r="H42" s="10"/>
      <c r="I42" s="10"/>
    </row>
    <row r="43" spans="1:9" ht="12.75">
      <c r="A43" s="10"/>
      <c r="B43" s="10"/>
      <c r="C43" s="10"/>
      <c r="D43" s="10"/>
      <c r="E43" s="10"/>
      <c r="F43" s="10"/>
      <c r="G43" s="16"/>
      <c r="H43" s="10"/>
      <c r="I43" s="10"/>
    </row>
    <row r="44" spans="1:9" ht="12.75">
      <c r="A44" s="10"/>
      <c r="B44" s="10"/>
      <c r="C44" s="10"/>
      <c r="D44" s="10"/>
      <c r="E44" s="10"/>
      <c r="F44" s="10"/>
      <c r="G44" s="16"/>
      <c r="H44" s="10"/>
      <c r="I44" s="10"/>
    </row>
    <row r="45" spans="1:9" ht="12.75">
      <c r="A45" s="10"/>
      <c r="B45" s="10"/>
      <c r="C45" s="10"/>
      <c r="D45" s="10"/>
      <c r="E45" s="10"/>
      <c r="F45" s="10"/>
      <c r="G45" s="16"/>
      <c r="H45" s="10"/>
      <c r="I45" s="10"/>
    </row>
    <row r="46" spans="1:9" ht="12.75">
      <c r="A46" s="10"/>
      <c r="B46" s="10"/>
      <c r="C46" s="10"/>
      <c r="D46" s="10"/>
      <c r="E46" s="10"/>
      <c r="F46" s="10"/>
      <c r="G46" s="16"/>
      <c r="H46" s="10"/>
      <c r="I46" s="10"/>
    </row>
    <row r="47" spans="1:9" ht="12.75">
      <c r="A47" s="10"/>
      <c r="B47" s="10"/>
      <c r="C47" s="10"/>
      <c r="D47" s="10"/>
      <c r="E47" s="10"/>
      <c r="F47" s="10"/>
      <c r="G47" s="16"/>
      <c r="H47" s="10"/>
      <c r="I47" s="10"/>
    </row>
    <row r="48" spans="1:9" ht="12.75">
      <c r="A48" s="10"/>
      <c r="B48" s="10"/>
      <c r="C48" s="10"/>
      <c r="D48" s="10"/>
      <c r="E48" s="10"/>
      <c r="F48" s="10"/>
      <c r="G48" s="16"/>
      <c r="H48" s="10"/>
      <c r="I48" s="10"/>
    </row>
    <row r="49" spans="1:9" ht="12.75">
      <c r="A49" s="10"/>
      <c r="B49" s="10"/>
      <c r="C49" s="10"/>
      <c r="D49" s="10"/>
      <c r="E49" s="10"/>
      <c r="F49" s="10"/>
      <c r="G49" s="16"/>
      <c r="H49" s="10"/>
      <c r="I49" s="10"/>
    </row>
    <row r="50" spans="1:9" ht="12.75">
      <c r="A50" s="10"/>
      <c r="B50" s="10"/>
      <c r="C50" s="10"/>
      <c r="D50" s="10"/>
      <c r="E50" s="10"/>
      <c r="F50" s="10"/>
      <c r="G50" s="16"/>
      <c r="H50" s="10"/>
      <c r="I50" s="10"/>
    </row>
    <row r="51" spans="1:9" ht="12.75">
      <c r="A51" s="10"/>
      <c r="B51" s="10"/>
      <c r="C51" s="10"/>
      <c r="D51" s="10"/>
      <c r="E51" s="10"/>
      <c r="F51" s="10"/>
      <c r="G51" s="16"/>
      <c r="H51" s="10"/>
      <c r="I51" s="10"/>
    </row>
    <row r="52" spans="1:9" ht="12.75">
      <c r="A52" s="10"/>
      <c r="B52" s="10"/>
      <c r="C52" s="10"/>
      <c r="D52" s="10"/>
      <c r="E52" s="10"/>
      <c r="F52" s="10"/>
      <c r="G52" s="16"/>
      <c r="H52" s="10"/>
      <c r="I52" s="10"/>
    </row>
    <row r="53" spans="1:9" ht="12.75">
      <c r="A53" s="10"/>
      <c r="B53" s="10"/>
      <c r="C53" s="10"/>
      <c r="D53" s="10"/>
      <c r="E53" s="10"/>
      <c r="F53" s="10"/>
      <c r="G53" s="16"/>
      <c r="H53" s="10"/>
      <c r="I53" s="10"/>
    </row>
    <row r="54" spans="1:9" ht="12.75">
      <c r="A54" s="10"/>
      <c r="B54" s="10"/>
      <c r="C54" s="10"/>
      <c r="D54" s="10"/>
      <c r="E54" s="10"/>
      <c r="F54" s="10"/>
      <c r="G54" s="16"/>
      <c r="H54" s="10"/>
      <c r="I54" s="10"/>
    </row>
    <row r="55" spans="1:9" ht="12.75">
      <c r="A55" s="10"/>
      <c r="B55" s="10"/>
      <c r="C55" s="10"/>
      <c r="D55" s="10"/>
      <c r="E55" s="10"/>
      <c r="F55" s="10"/>
      <c r="G55" s="16"/>
      <c r="H55" s="10"/>
      <c r="I55" s="10"/>
    </row>
    <row r="56" spans="1:9" ht="12.75">
      <c r="A56" s="10"/>
      <c r="B56" s="10"/>
      <c r="C56" s="10"/>
      <c r="D56" s="10"/>
      <c r="E56" s="10"/>
      <c r="F56" s="10"/>
      <c r="G56" s="16"/>
      <c r="H56" s="10"/>
      <c r="I56" s="10"/>
    </row>
    <row r="57" spans="1:9" ht="12.75">
      <c r="A57" s="10"/>
      <c r="B57" s="10"/>
      <c r="C57" s="10"/>
      <c r="D57" s="10"/>
      <c r="E57" s="10"/>
      <c r="F57" s="10"/>
      <c r="G57" s="16"/>
      <c r="H57" s="10"/>
      <c r="I57" s="10"/>
    </row>
    <row r="58" spans="7:8" ht="12.75">
      <c r="G58" s="16"/>
      <c r="H58" s="10"/>
    </row>
  </sheetData>
  <sheetProtection/>
  <mergeCells count="1">
    <mergeCell ref="A1:I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0"/>
  </sheetPr>
  <dimension ref="A1:BB387"/>
  <sheetViews>
    <sheetView zoomScalePageLayoutView="0" workbookViewId="0" topLeftCell="A1">
      <selection activeCell="D3" sqref="D3"/>
    </sheetView>
  </sheetViews>
  <sheetFormatPr defaultColWidth="9.00390625" defaultRowHeight="12.75"/>
  <cols>
    <col min="1" max="1" width="12.625" style="4" customWidth="1"/>
    <col min="2" max="3" width="9.125" style="1" customWidth="1"/>
    <col min="4" max="4" width="9.875" style="1" customWidth="1"/>
    <col min="5" max="5" width="11.00390625" style="1" customWidth="1"/>
    <col min="6" max="6" width="4.375" style="1" customWidth="1"/>
    <col min="7" max="7" width="36.00390625" style="2" customWidth="1"/>
    <col min="8" max="8" width="11.125" style="1" customWidth="1"/>
    <col min="9" max="9" width="14.00390625" style="13" customWidth="1"/>
    <col min="10" max="53" width="9.125" style="10" customWidth="1"/>
    <col min="54" max="54" width="9.125" style="17" customWidth="1"/>
    <col min="55" max="16384" width="9.125" style="1" customWidth="1"/>
  </cols>
  <sheetData>
    <row r="1" spans="1:9" ht="27" customHeight="1">
      <c r="A1" s="75" t="s">
        <v>35</v>
      </c>
      <c r="B1" s="76"/>
      <c r="C1" s="76"/>
      <c r="D1" s="76"/>
      <c r="E1" s="76"/>
      <c r="F1" s="76"/>
      <c r="G1" s="76"/>
      <c r="H1" s="76"/>
      <c r="I1" s="77"/>
    </row>
    <row r="2" spans="1:10" ht="63.75">
      <c r="A2" s="48" t="s">
        <v>6</v>
      </c>
      <c r="B2" s="48" t="s">
        <v>2</v>
      </c>
      <c r="C2" s="48" t="s">
        <v>8</v>
      </c>
      <c r="D2" s="48" t="s">
        <v>3</v>
      </c>
      <c r="E2" s="48" t="s">
        <v>9</v>
      </c>
      <c r="F2" s="48" t="s">
        <v>10</v>
      </c>
      <c r="G2" s="48" t="s">
        <v>4</v>
      </c>
      <c r="H2" s="48" t="s">
        <v>5</v>
      </c>
      <c r="I2" s="48" t="s">
        <v>7</v>
      </c>
      <c r="J2" s="14"/>
    </row>
    <row r="3" spans="1:54" s="3" customFormat="1" ht="25.5" customHeight="1">
      <c r="A3" s="41">
        <v>242080.22</v>
      </c>
      <c r="B3" s="41">
        <v>2639.1</v>
      </c>
      <c r="C3" s="41">
        <v>4.01</v>
      </c>
      <c r="D3" s="41">
        <f>B3*C3*12</f>
        <v>126993.492</v>
      </c>
      <c r="E3" s="41">
        <f>A3+D3+D4+D5</f>
        <v>376698.712</v>
      </c>
      <c r="F3" s="50">
        <v>1</v>
      </c>
      <c r="G3" s="42" t="s">
        <v>132</v>
      </c>
      <c r="H3" s="41">
        <v>5405</v>
      </c>
      <c r="I3" s="41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8"/>
    </row>
    <row r="4" spans="1:54" s="3" customFormat="1" ht="25.5">
      <c r="A4" s="49" t="s">
        <v>318</v>
      </c>
      <c r="B4" s="49"/>
      <c r="C4" s="49"/>
      <c r="D4" s="41">
        <v>3125</v>
      </c>
      <c r="E4" s="49"/>
      <c r="F4" s="50">
        <v>2</v>
      </c>
      <c r="G4" s="42" t="s">
        <v>159</v>
      </c>
      <c r="H4" s="41">
        <v>540</v>
      </c>
      <c r="I4" s="41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8"/>
    </row>
    <row r="5" spans="1:54" s="3" customFormat="1" ht="25.5">
      <c r="A5" s="49" t="s">
        <v>319</v>
      </c>
      <c r="B5" s="49"/>
      <c r="C5" s="49"/>
      <c r="D5" s="49">
        <v>4500</v>
      </c>
      <c r="E5" s="49"/>
      <c r="F5" s="50">
        <v>3</v>
      </c>
      <c r="G5" s="42" t="s">
        <v>239</v>
      </c>
      <c r="H5" s="41">
        <v>670</v>
      </c>
      <c r="I5" s="41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8"/>
    </row>
    <row r="6" spans="1:54" s="3" customFormat="1" ht="12.75">
      <c r="A6" s="49"/>
      <c r="B6" s="49"/>
      <c r="C6" s="49"/>
      <c r="D6" s="49"/>
      <c r="E6" s="49"/>
      <c r="F6" s="50">
        <v>4</v>
      </c>
      <c r="G6" s="42" t="s">
        <v>185</v>
      </c>
      <c r="H6" s="41">
        <v>1100</v>
      </c>
      <c r="I6" s="61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8"/>
    </row>
    <row r="7" spans="1:54" s="3" customFormat="1" ht="12.75">
      <c r="A7" s="49"/>
      <c r="B7" s="49"/>
      <c r="C7" s="49"/>
      <c r="D7" s="49"/>
      <c r="E7" s="49"/>
      <c r="F7" s="50">
        <v>5</v>
      </c>
      <c r="G7" s="42" t="s">
        <v>266</v>
      </c>
      <c r="H7" s="49">
        <v>8224</v>
      </c>
      <c r="I7" s="41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8"/>
    </row>
    <row r="8" spans="1:54" s="3" customFormat="1" ht="25.5">
      <c r="A8" s="49"/>
      <c r="B8" s="49"/>
      <c r="C8" s="49"/>
      <c r="D8" s="49"/>
      <c r="E8" s="49"/>
      <c r="F8" s="50">
        <v>6</v>
      </c>
      <c r="G8" s="42" t="s">
        <v>247</v>
      </c>
      <c r="H8" s="41">
        <v>420</v>
      </c>
      <c r="I8" s="41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8"/>
    </row>
    <row r="9" spans="1:54" s="3" customFormat="1" ht="25.5">
      <c r="A9" s="49"/>
      <c r="B9" s="49"/>
      <c r="C9" s="49"/>
      <c r="D9" s="49"/>
      <c r="E9" s="49"/>
      <c r="F9" s="50">
        <v>7</v>
      </c>
      <c r="G9" s="42" t="s">
        <v>252</v>
      </c>
      <c r="H9" s="41">
        <v>283.36</v>
      </c>
      <c r="I9" s="41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8"/>
    </row>
    <row r="10" spans="1:54" s="3" customFormat="1" ht="25.5">
      <c r="A10" s="49"/>
      <c r="B10" s="49"/>
      <c r="C10" s="49"/>
      <c r="D10" s="49"/>
      <c r="E10" s="49"/>
      <c r="F10" s="50">
        <v>8</v>
      </c>
      <c r="G10" s="42" t="s">
        <v>265</v>
      </c>
      <c r="H10" s="41">
        <v>1584</v>
      </c>
      <c r="I10" s="41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8"/>
    </row>
    <row r="11" spans="1:9" s="10" customFormat="1" ht="12.75">
      <c r="A11" s="49"/>
      <c r="B11" s="49"/>
      <c r="C11" s="49"/>
      <c r="D11" s="49"/>
      <c r="E11" s="49"/>
      <c r="F11" s="49"/>
      <c r="G11" s="52" t="s">
        <v>11</v>
      </c>
      <c r="H11" s="41">
        <f>SUM(H3:H10)</f>
        <v>18226.36</v>
      </c>
      <c r="I11" s="41">
        <f>E3-H11</f>
        <v>358472.352</v>
      </c>
    </row>
    <row r="12" s="10" customFormat="1" ht="12.75">
      <c r="G12" s="16"/>
    </row>
    <row r="13" s="10" customFormat="1" ht="12.75">
      <c r="G13" s="16"/>
    </row>
    <row r="14" s="10" customFormat="1" ht="12.75">
      <c r="G14" s="16"/>
    </row>
    <row r="15" s="10" customFormat="1" ht="12.75">
      <c r="G15" s="16"/>
    </row>
    <row r="16" s="10" customFormat="1" ht="12.75">
      <c r="G16" s="16"/>
    </row>
    <row r="17" s="10" customFormat="1" ht="12.75">
      <c r="G17" s="16"/>
    </row>
    <row r="18" s="10" customFormat="1" ht="12.75">
      <c r="G18" s="16"/>
    </row>
    <row r="19" s="10" customFormat="1" ht="12.75">
      <c r="G19" s="16"/>
    </row>
    <row r="20" s="10" customFormat="1" ht="12.75">
      <c r="G20" s="16"/>
    </row>
    <row r="21" s="10" customFormat="1" ht="12.75">
      <c r="G21" s="16"/>
    </row>
    <row r="22" s="10" customFormat="1" ht="12.75">
      <c r="G22" s="16"/>
    </row>
    <row r="23" s="10" customFormat="1" ht="12.75">
      <c r="G23" s="16"/>
    </row>
    <row r="24" s="10" customFormat="1" ht="12.75">
      <c r="G24" s="16"/>
    </row>
    <row r="25" s="10" customFormat="1" ht="12.75">
      <c r="G25" s="16"/>
    </row>
    <row r="26" s="10" customFormat="1" ht="12.75">
      <c r="G26" s="16"/>
    </row>
    <row r="27" s="10" customFormat="1" ht="12.75">
      <c r="G27" s="16"/>
    </row>
    <row r="28" s="10" customFormat="1" ht="12.75">
      <c r="G28" s="16"/>
    </row>
    <row r="29" s="10" customFormat="1" ht="12.75">
      <c r="G29" s="16"/>
    </row>
    <row r="30" s="10" customFormat="1" ht="12.75">
      <c r="G30" s="16"/>
    </row>
    <row r="31" s="10" customFormat="1" ht="12.75">
      <c r="G31" s="16"/>
    </row>
    <row r="32" s="10" customFormat="1" ht="12.75">
      <c r="G32" s="16"/>
    </row>
    <row r="33" s="10" customFormat="1" ht="12.75">
      <c r="G33" s="16"/>
    </row>
    <row r="34" s="10" customFormat="1" ht="12.75">
      <c r="G34" s="16"/>
    </row>
    <row r="35" s="10" customFormat="1" ht="12.75">
      <c r="G35" s="16"/>
    </row>
    <row r="36" s="10" customFormat="1" ht="12.75">
      <c r="G36" s="16"/>
    </row>
    <row r="37" s="10" customFormat="1" ht="12.75">
      <c r="G37" s="16"/>
    </row>
    <row r="38" s="10" customFormat="1" ht="12.75">
      <c r="G38" s="16"/>
    </row>
    <row r="39" s="10" customFormat="1" ht="12.75">
      <c r="G39" s="16"/>
    </row>
    <row r="40" s="10" customFormat="1" ht="12.75">
      <c r="G40" s="16"/>
    </row>
    <row r="41" s="10" customFormat="1" ht="12.75">
      <c r="G41" s="16"/>
    </row>
    <row r="42" s="10" customFormat="1" ht="12.75">
      <c r="G42" s="16"/>
    </row>
    <row r="43" s="10" customFormat="1" ht="12.75">
      <c r="G43" s="16"/>
    </row>
    <row r="44" s="10" customFormat="1" ht="12.75">
      <c r="G44" s="16"/>
    </row>
    <row r="45" s="10" customFormat="1" ht="12.75">
      <c r="G45" s="16"/>
    </row>
    <row r="46" s="10" customFormat="1" ht="12.75">
      <c r="G46" s="16"/>
    </row>
    <row r="47" s="10" customFormat="1" ht="12.75">
      <c r="G47" s="16"/>
    </row>
    <row r="48" s="10" customFormat="1" ht="12.75">
      <c r="G48" s="16"/>
    </row>
    <row r="49" s="10" customFormat="1" ht="12.75">
      <c r="G49" s="16"/>
    </row>
    <row r="50" s="10" customFormat="1" ht="12.75">
      <c r="G50" s="16"/>
    </row>
    <row r="51" s="10" customFormat="1" ht="12.75">
      <c r="G51" s="16"/>
    </row>
    <row r="52" s="10" customFormat="1" ht="12.75">
      <c r="G52" s="16"/>
    </row>
    <row r="53" s="10" customFormat="1" ht="12.75">
      <c r="G53" s="16"/>
    </row>
    <row r="54" s="10" customFormat="1" ht="12.75">
      <c r="G54" s="16"/>
    </row>
    <row r="55" s="10" customFormat="1" ht="12.75">
      <c r="G55" s="16"/>
    </row>
    <row r="56" s="10" customFormat="1" ht="12.75">
      <c r="G56" s="16"/>
    </row>
    <row r="57" s="10" customFormat="1" ht="12.75">
      <c r="G57" s="16"/>
    </row>
    <row r="58" s="10" customFormat="1" ht="12.75">
      <c r="G58" s="16"/>
    </row>
    <row r="59" s="10" customFormat="1" ht="12.75">
      <c r="G59" s="16"/>
    </row>
    <row r="60" s="10" customFormat="1" ht="12.75">
      <c r="G60" s="16"/>
    </row>
    <row r="61" s="10" customFormat="1" ht="12.75">
      <c r="G61" s="16"/>
    </row>
    <row r="62" s="10" customFormat="1" ht="12.75">
      <c r="G62" s="16"/>
    </row>
    <row r="63" s="10" customFormat="1" ht="12.75">
      <c r="G63" s="16"/>
    </row>
    <row r="64" s="10" customFormat="1" ht="12.75">
      <c r="G64" s="16"/>
    </row>
    <row r="65" s="10" customFormat="1" ht="12.75">
      <c r="G65" s="16"/>
    </row>
    <row r="66" s="10" customFormat="1" ht="12.75">
      <c r="G66" s="16"/>
    </row>
    <row r="67" s="10" customFormat="1" ht="12.75">
      <c r="G67" s="16"/>
    </row>
    <row r="68" s="10" customFormat="1" ht="12.75">
      <c r="G68" s="16"/>
    </row>
    <row r="69" s="10" customFormat="1" ht="12.75">
      <c r="G69" s="16"/>
    </row>
    <row r="70" s="10" customFormat="1" ht="12.75">
      <c r="G70" s="16"/>
    </row>
    <row r="71" s="10" customFormat="1" ht="12.75">
      <c r="G71" s="16"/>
    </row>
    <row r="72" s="10" customFormat="1" ht="12.75">
      <c r="G72" s="16"/>
    </row>
    <row r="73" s="10" customFormat="1" ht="12.75">
      <c r="G73" s="16"/>
    </row>
    <row r="74" s="10" customFormat="1" ht="12.75">
      <c r="G74" s="16"/>
    </row>
    <row r="75" s="10" customFormat="1" ht="12.75">
      <c r="G75" s="16"/>
    </row>
    <row r="76" s="10" customFormat="1" ht="12.75">
      <c r="G76" s="16"/>
    </row>
    <row r="77" s="10" customFormat="1" ht="12.75">
      <c r="G77" s="16"/>
    </row>
    <row r="78" s="10" customFormat="1" ht="12.75">
      <c r="G78" s="16"/>
    </row>
    <row r="79" s="10" customFormat="1" ht="12.75">
      <c r="G79" s="16"/>
    </row>
    <row r="80" s="10" customFormat="1" ht="12.75">
      <c r="G80" s="16"/>
    </row>
    <row r="81" s="10" customFormat="1" ht="12.75">
      <c r="G81" s="16"/>
    </row>
    <row r="82" s="10" customFormat="1" ht="12.75">
      <c r="G82" s="16"/>
    </row>
    <row r="83" s="10" customFormat="1" ht="12.75">
      <c r="G83" s="16"/>
    </row>
    <row r="84" s="10" customFormat="1" ht="12.75">
      <c r="G84" s="16"/>
    </row>
    <row r="85" s="10" customFormat="1" ht="12.75">
      <c r="G85" s="16"/>
    </row>
    <row r="86" s="10" customFormat="1" ht="12.75">
      <c r="G86" s="16"/>
    </row>
    <row r="87" s="10" customFormat="1" ht="12.75">
      <c r="G87" s="16"/>
    </row>
    <row r="88" s="10" customFormat="1" ht="12.75">
      <c r="G88" s="16"/>
    </row>
    <row r="89" s="10" customFormat="1" ht="12.75">
      <c r="G89" s="16"/>
    </row>
    <row r="90" s="10" customFormat="1" ht="12.75">
      <c r="G90" s="16"/>
    </row>
    <row r="91" s="10" customFormat="1" ht="12.75">
      <c r="G91" s="16"/>
    </row>
    <row r="92" s="10" customFormat="1" ht="12.75">
      <c r="G92" s="16"/>
    </row>
    <row r="93" s="10" customFormat="1" ht="12.75">
      <c r="G93" s="16"/>
    </row>
    <row r="94" s="10" customFormat="1" ht="12.75">
      <c r="G94" s="16"/>
    </row>
    <row r="95" s="10" customFormat="1" ht="12.75">
      <c r="G95" s="16"/>
    </row>
    <row r="96" s="10" customFormat="1" ht="12.75">
      <c r="G96" s="16"/>
    </row>
    <row r="97" s="10" customFormat="1" ht="12.75">
      <c r="G97" s="16"/>
    </row>
    <row r="98" s="10" customFormat="1" ht="12.75">
      <c r="G98" s="16"/>
    </row>
    <row r="99" s="10" customFormat="1" ht="12.75">
      <c r="G99" s="16"/>
    </row>
    <row r="100" s="10" customFormat="1" ht="12.75">
      <c r="G100" s="16"/>
    </row>
    <row r="101" s="10" customFormat="1" ht="12.75">
      <c r="G101" s="16"/>
    </row>
    <row r="102" s="10" customFormat="1" ht="12.75">
      <c r="G102" s="16"/>
    </row>
    <row r="103" s="10" customFormat="1" ht="12.75">
      <c r="G103" s="16"/>
    </row>
    <row r="104" s="10" customFormat="1" ht="12.75">
      <c r="G104" s="16"/>
    </row>
    <row r="105" s="10" customFormat="1" ht="12.75">
      <c r="G105" s="16"/>
    </row>
    <row r="106" s="10" customFormat="1" ht="12.75">
      <c r="G106" s="16"/>
    </row>
    <row r="107" s="10" customFormat="1" ht="12.75">
      <c r="G107" s="16"/>
    </row>
    <row r="108" s="10" customFormat="1" ht="12.75">
      <c r="G108" s="16"/>
    </row>
    <row r="109" s="10" customFormat="1" ht="12.75">
      <c r="G109" s="16"/>
    </row>
    <row r="110" s="10" customFormat="1" ht="12.75">
      <c r="G110" s="16"/>
    </row>
    <row r="111" s="10" customFormat="1" ht="12.75">
      <c r="G111" s="16"/>
    </row>
    <row r="112" s="10" customFormat="1" ht="12.75">
      <c r="G112" s="16"/>
    </row>
    <row r="113" s="10" customFormat="1" ht="12.75">
      <c r="G113" s="16"/>
    </row>
    <row r="114" s="10" customFormat="1" ht="12.75">
      <c r="G114" s="16"/>
    </row>
    <row r="115" s="10" customFormat="1" ht="12.75">
      <c r="G115" s="16"/>
    </row>
    <row r="116" s="10" customFormat="1" ht="12.75">
      <c r="G116" s="16"/>
    </row>
    <row r="117" s="10" customFormat="1" ht="12.75">
      <c r="G117" s="16"/>
    </row>
    <row r="118" s="10" customFormat="1" ht="12.75">
      <c r="G118" s="16"/>
    </row>
    <row r="119" s="10" customFormat="1" ht="12.75">
      <c r="G119" s="16"/>
    </row>
    <row r="120" s="10" customFormat="1" ht="12.75">
      <c r="G120" s="16"/>
    </row>
    <row r="121" s="10" customFormat="1" ht="12.75">
      <c r="G121" s="16"/>
    </row>
    <row r="122" s="10" customFormat="1" ht="12.75">
      <c r="G122" s="16"/>
    </row>
    <row r="123" s="10" customFormat="1" ht="12.75">
      <c r="G123" s="16"/>
    </row>
    <row r="124" s="10" customFormat="1" ht="12.75">
      <c r="G124" s="16"/>
    </row>
    <row r="125" s="10" customFormat="1" ht="12.75">
      <c r="G125" s="16"/>
    </row>
    <row r="126" s="10" customFormat="1" ht="12.75">
      <c r="G126" s="16"/>
    </row>
    <row r="127" s="10" customFormat="1" ht="12.75">
      <c r="G127" s="16"/>
    </row>
    <row r="128" s="10" customFormat="1" ht="12.75">
      <c r="G128" s="16"/>
    </row>
    <row r="129" s="10" customFormat="1" ht="12.75">
      <c r="G129" s="16"/>
    </row>
    <row r="130" s="10" customFormat="1" ht="12.75">
      <c r="G130" s="16"/>
    </row>
    <row r="131" s="10" customFormat="1" ht="12.75">
      <c r="G131" s="16"/>
    </row>
    <row r="132" s="10" customFormat="1" ht="12.75">
      <c r="G132" s="16"/>
    </row>
    <row r="133" s="10" customFormat="1" ht="12.75">
      <c r="G133" s="16"/>
    </row>
    <row r="134" s="10" customFormat="1" ht="12.75">
      <c r="G134" s="16"/>
    </row>
    <row r="135" s="10" customFormat="1" ht="12.75">
      <c r="G135" s="16"/>
    </row>
    <row r="136" s="10" customFormat="1" ht="12.75">
      <c r="G136" s="16"/>
    </row>
    <row r="137" s="10" customFormat="1" ht="12.75">
      <c r="G137" s="16"/>
    </row>
    <row r="138" s="10" customFormat="1" ht="12.75">
      <c r="G138" s="16"/>
    </row>
    <row r="139" s="10" customFormat="1" ht="12.75">
      <c r="G139" s="16"/>
    </row>
    <row r="140" s="10" customFormat="1" ht="12.75">
      <c r="G140" s="16"/>
    </row>
    <row r="141" s="10" customFormat="1" ht="12.75">
      <c r="G141" s="16"/>
    </row>
    <row r="142" s="10" customFormat="1" ht="12.75">
      <c r="G142" s="16"/>
    </row>
    <row r="143" s="10" customFormat="1" ht="12.75">
      <c r="G143" s="16"/>
    </row>
    <row r="144" s="10" customFormat="1" ht="12.75">
      <c r="G144" s="16"/>
    </row>
    <row r="145" s="10" customFormat="1" ht="12.75">
      <c r="G145" s="16"/>
    </row>
    <row r="146" s="10" customFormat="1" ht="12.75">
      <c r="G146" s="16"/>
    </row>
    <row r="147" s="10" customFormat="1" ht="12.75">
      <c r="G147" s="16"/>
    </row>
    <row r="148" s="10" customFormat="1" ht="12.75">
      <c r="G148" s="16"/>
    </row>
    <row r="149" s="10" customFormat="1" ht="12.75">
      <c r="G149" s="16"/>
    </row>
    <row r="150" s="10" customFormat="1" ht="12.75">
      <c r="G150" s="16"/>
    </row>
    <row r="151" s="10" customFormat="1" ht="12.75">
      <c r="G151" s="16"/>
    </row>
    <row r="152" s="10" customFormat="1" ht="12.75">
      <c r="G152" s="16"/>
    </row>
    <row r="153" s="10" customFormat="1" ht="12.75">
      <c r="G153" s="16"/>
    </row>
    <row r="154" s="10" customFormat="1" ht="12.75">
      <c r="G154" s="16"/>
    </row>
    <row r="155" s="10" customFormat="1" ht="12.75">
      <c r="G155" s="16"/>
    </row>
    <row r="156" s="10" customFormat="1" ht="12.75">
      <c r="G156" s="16"/>
    </row>
    <row r="157" s="10" customFormat="1" ht="12.75">
      <c r="G157" s="16"/>
    </row>
    <row r="158" s="10" customFormat="1" ht="12.75">
      <c r="G158" s="16"/>
    </row>
    <row r="159" s="10" customFormat="1" ht="12.75">
      <c r="G159" s="16"/>
    </row>
    <row r="160" s="10" customFormat="1" ht="12.75">
      <c r="G160" s="16"/>
    </row>
    <row r="161" s="10" customFormat="1" ht="12.75">
      <c r="G161" s="16"/>
    </row>
    <row r="162" s="10" customFormat="1" ht="12.75">
      <c r="G162" s="16"/>
    </row>
    <row r="163" s="10" customFormat="1" ht="12.75">
      <c r="G163" s="16"/>
    </row>
    <row r="164" s="10" customFormat="1" ht="12.75">
      <c r="G164" s="16"/>
    </row>
    <row r="165" s="10" customFormat="1" ht="12.75">
      <c r="G165" s="16"/>
    </row>
    <row r="166" s="10" customFormat="1" ht="12.75">
      <c r="G166" s="16"/>
    </row>
    <row r="167" s="10" customFormat="1" ht="12.75">
      <c r="G167" s="16"/>
    </row>
    <row r="168" s="10" customFormat="1" ht="12.75">
      <c r="G168" s="16"/>
    </row>
    <row r="169" s="10" customFormat="1" ht="12.75">
      <c r="G169" s="16"/>
    </row>
    <row r="170" s="10" customFormat="1" ht="12.75">
      <c r="G170" s="16"/>
    </row>
    <row r="171" s="10" customFormat="1" ht="12.75">
      <c r="G171" s="16"/>
    </row>
    <row r="172" s="10" customFormat="1" ht="12.75">
      <c r="G172" s="16"/>
    </row>
    <row r="173" s="10" customFormat="1" ht="12.75">
      <c r="G173" s="16"/>
    </row>
    <row r="174" s="10" customFormat="1" ht="12.75">
      <c r="G174" s="16"/>
    </row>
    <row r="175" s="10" customFormat="1" ht="12.75">
      <c r="G175" s="16"/>
    </row>
    <row r="176" s="10" customFormat="1" ht="12.75">
      <c r="G176" s="16"/>
    </row>
    <row r="177" s="10" customFormat="1" ht="12.75">
      <c r="G177" s="16"/>
    </row>
    <row r="178" s="10" customFormat="1" ht="12.75">
      <c r="G178" s="16"/>
    </row>
    <row r="179" s="10" customFormat="1" ht="12.75">
      <c r="G179" s="16"/>
    </row>
    <row r="180" s="10" customFormat="1" ht="12.75">
      <c r="G180" s="16"/>
    </row>
    <row r="181" s="10" customFormat="1" ht="12.75">
      <c r="G181" s="16"/>
    </row>
    <row r="182" s="10" customFormat="1" ht="12.75">
      <c r="G182" s="16"/>
    </row>
    <row r="183" s="10" customFormat="1" ht="12.75">
      <c r="G183" s="16"/>
    </row>
    <row r="184" s="10" customFormat="1" ht="12.75">
      <c r="G184" s="16"/>
    </row>
    <row r="185" s="10" customFormat="1" ht="12.75">
      <c r="G185" s="16"/>
    </row>
    <row r="186" s="10" customFormat="1" ht="12.75">
      <c r="G186" s="16"/>
    </row>
    <row r="187" s="10" customFormat="1" ht="12.75">
      <c r="G187" s="16"/>
    </row>
    <row r="188" s="10" customFormat="1" ht="12.75">
      <c r="G188" s="16"/>
    </row>
    <row r="189" s="10" customFormat="1" ht="12.75">
      <c r="G189" s="16"/>
    </row>
    <row r="190" s="10" customFormat="1" ht="12.75">
      <c r="G190" s="16"/>
    </row>
    <row r="191" s="10" customFormat="1" ht="12.75">
      <c r="G191" s="16"/>
    </row>
    <row r="192" s="10" customFormat="1" ht="12.75">
      <c r="G192" s="16"/>
    </row>
    <row r="193" s="10" customFormat="1" ht="12.75">
      <c r="G193" s="16"/>
    </row>
    <row r="194" s="10" customFormat="1" ht="12.75">
      <c r="G194" s="16"/>
    </row>
    <row r="195" s="10" customFormat="1" ht="12.75">
      <c r="G195" s="16"/>
    </row>
    <row r="196" s="10" customFormat="1" ht="12.75">
      <c r="G196" s="16"/>
    </row>
    <row r="197" s="10" customFormat="1" ht="12.75">
      <c r="G197" s="16"/>
    </row>
    <row r="198" s="10" customFormat="1" ht="12.75">
      <c r="G198" s="16"/>
    </row>
    <row r="199" s="10" customFormat="1" ht="12.75">
      <c r="G199" s="16"/>
    </row>
    <row r="200" s="10" customFormat="1" ht="12.75">
      <c r="G200" s="16"/>
    </row>
    <row r="201" s="10" customFormat="1" ht="12.75">
      <c r="G201" s="16"/>
    </row>
    <row r="202" s="10" customFormat="1" ht="12.75">
      <c r="G202" s="16"/>
    </row>
    <row r="203" s="10" customFormat="1" ht="12.75">
      <c r="G203" s="16"/>
    </row>
    <row r="204" s="10" customFormat="1" ht="12.75">
      <c r="G204" s="16"/>
    </row>
    <row r="205" s="10" customFormat="1" ht="12.75">
      <c r="G205" s="16"/>
    </row>
    <row r="206" s="10" customFormat="1" ht="12.75">
      <c r="G206" s="16"/>
    </row>
    <row r="207" s="10" customFormat="1" ht="12.75">
      <c r="G207" s="16"/>
    </row>
    <row r="208" s="10" customFormat="1" ht="12.75">
      <c r="G208" s="16"/>
    </row>
    <row r="209" s="10" customFormat="1" ht="12.75">
      <c r="G209" s="16"/>
    </row>
    <row r="210" s="10" customFormat="1" ht="12.75">
      <c r="G210" s="16"/>
    </row>
    <row r="211" s="10" customFormat="1" ht="12.75">
      <c r="G211" s="16"/>
    </row>
    <row r="212" s="10" customFormat="1" ht="12.75">
      <c r="G212" s="16"/>
    </row>
    <row r="213" s="10" customFormat="1" ht="12.75">
      <c r="G213" s="16"/>
    </row>
    <row r="214" s="10" customFormat="1" ht="12.75">
      <c r="G214" s="16"/>
    </row>
    <row r="215" s="10" customFormat="1" ht="12.75">
      <c r="G215" s="16"/>
    </row>
    <row r="216" s="10" customFormat="1" ht="12.75">
      <c r="G216" s="16"/>
    </row>
    <row r="217" s="10" customFormat="1" ht="12.75">
      <c r="G217" s="16"/>
    </row>
    <row r="218" s="10" customFormat="1" ht="12.75">
      <c r="G218" s="16"/>
    </row>
    <row r="219" s="10" customFormat="1" ht="12.75">
      <c r="G219" s="16"/>
    </row>
    <row r="220" s="10" customFormat="1" ht="12.75">
      <c r="G220" s="16"/>
    </row>
    <row r="221" s="10" customFormat="1" ht="12.75">
      <c r="G221" s="16"/>
    </row>
    <row r="222" s="10" customFormat="1" ht="12.75">
      <c r="G222" s="16"/>
    </row>
    <row r="223" s="10" customFormat="1" ht="12.75">
      <c r="G223" s="16"/>
    </row>
    <row r="224" s="10" customFormat="1" ht="12.75">
      <c r="G224" s="16"/>
    </row>
    <row r="225" s="10" customFormat="1" ht="12.75">
      <c r="G225" s="16"/>
    </row>
    <row r="226" s="10" customFormat="1" ht="12.75">
      <c r="G226" s="16"/>
    </row>
    <row r="227" s="10" customFormat="1" ht="12.75">
      <c r="G227" s="16"/>
    </row>
    <row r="228" s="10" customFormat="1" ht="12.75">
      <c r="G228" s="16"/>
    </row>
    <row r="229" s="10" customFormat="1" ht="12.75">
      <c r="G229" s="16"/>
    </row>
    <row r="230" s="10" customFormat="1" ht="12.75">
      <c r="G230" s="16"/>
    </row>
    <row r="231" s="10" customFormat="1" ht="12.75">
      <c r="G231" s="16"/>
    </row>
    <row r="232" s="10" customFormat="1" ht="12.75">
      <c r="G232" s="16"/>
    </row>
    <row r="233" s="10" customFormat="1" ht="12.75">
      <c r="G233" s="16"/>
    </row>
    <row r="234" s="10" customFormat="1" ht="12.75">
      <c r="G234" s="16"/>
    </row>
    <row r="235" s="10" customFormat="1" ht="12.75">
      <c r="G235" s="16"/>
    </row>
    <row r="236" s="10" customFormat="1" ht="12.75">
      <c r="G236" s="16"/>
    </row>
    <row r="237" s="10" customFormat="1" ht="12.75">
      <c r="G237" s="16"/>
    </row>
    <row r="238" s="10" customFormat="1" ht="12.75">
      <c r="G238" s="16"/>
    </row>
    <row r="239" s="10" customFormat="1" ht="12.75">
      <c r="G239" s="16"/>
    </row>
    <row r="240" s="10" customFormat="1" ht="12.75">
      <c r="G240" s="16"/>
    </row>
    <row r="241" s="10" customFormat="1" ht="12.75">
      <c r="G241" s="16"/>
    </row>
    <row r="242" s="10" customFormat="1" ht="12.75">
      <c r="G242" s="16"/>
    </row>
    <row r="243" s="10" customFormat="1" ht="12.75">
      <c r="G243" s="16"/>
    </row>
    <row r="244" s="10" customFormat="1" ht="12.75">
      <c r="G244" s="16"/>
    </row>
    <row r="245" s="10" customFormat="1" ht="12.75">
      <c r="G245" s="16"/>
    </row>
    <row r="246" s="10" customFormat="1" ht="12.75">
      <c r="G246" s="16"/>
    </row>
    <row r="247" s="10" customFormat="1" ht="12.75">
      <c r="G247" s="16"/>
    </row>
    <row r="248" s="10" customFormat="1" ht="12.75">
      <c r="G248" s="16"/>
    </row>
    <row r="249" s="10" customFormat="1" ht="12.75">
      <c r="G249" s="16"/>
    </row>
    <row r="250" s="10" customFormat="1" ht="12.75">
      <c r="G250" s="16"/>
    </row>
    <row r="251" s="10" customFormat="1" ht="12.75">
      <c r="G251" s="16"/>
    </row>
    <row r="252" s="10" customFormat="1" ht="12.75">
      <c r="G252" s="16"/>
    </row>
    <row r="253" s="10" customFormat="1" ht="12.75">
      <c r="G253" s="16"/>
    </row>
    <row r="254" s="10" customFormat="1" ht="12.75">
      <c r="G254" s="16"/>
    </row>
    <row r="255" s="10" customFormat="1" ht="12.75">
      <c r="G255" s="16"/>
    </row>
    <row r="256" s="10" customFormat="1" ht="12.75">
      <c r="G256" s="16"/>
    </row>
    <row r="257" s="10" customFormat="1" ht="12.75">
      <c r="G257" s="16"/>
    </row>
    <row r="258" s="10" customFormat="1" ht="12.75">
      <c r="G258" s="16"/>
    </row>
    <row r="259" s="10" customFormat="1" ht="12.75">
      <c r="G259" s="16"/>
    </row>
    <row r="260" s="10" customFormat="1" ht="12.75">
      <c r="G260" s="16"/>
    </row>
    <row r="261" s="10" customFormat="1" ht="12.75">
      <c r="G261" s="16"/>
    </row>
    <row r="262" s="10" customFormat="1" ht="12.75">
      <c r="G262" s="16"/>
    </row>
    <row r="263" s="10" customFormat="1" ht="12.75">
      <c r="G263" s="16"/>
    </row>
    <row r="264" s="10" customFormat="1" ht="12.75">
      <c r="G264" s="16"/>
    </row>
    <row r="265" s="10" customFormat="1" ht="12.75">
      <c r="G265" s="16"/>
    </row>
    <row r="266" s="10" customFormat="1" ht="12.75">
      <c r="G266" s="16"/>
    </row>
    <row r="267" s="10" customFormat="1" ht="12.75">
      <c r="G267" s="16"/>
    </row>
    <row r="268" s="10" customFormat="1" ht="12.75">
      <c r="G268" s="16"/>
    </row>
    <row r="269" s="10" customFormat="1" ht="12.75">
      <c r="G269" s="16"/>
    </row>
    <row r="270" s="10" customFormat="1" ht="12.75">
      <c r="G270" s="16"/>
    </row>
    <row r="271" s="10" customFormat="1" ht="12.75">
      <c r="G271" s="16"/>
    </row>
    <row r="272" s="10" customFormat="1" ht="12.75">
      <c r="G272" s="16"/>
    </row>
    <row r="273" s="10" customFormat="1" ht="12.75">
      <c r="G273" s="16"/>
    </row>
    <row r="274" s="10" customFormat="1" ht="12.75">
      <c r="G274" s="16"/>
    </row>
    <row r="275" s="10" customFormat="1" ht="12.75">
      <c r="G275" s="16"/>
    </row>
    <row r="276" s="10" customFormat="1" ht="12.75">
      <c r="G276" s="16"/>
    </row>
    <row r="277" s="10" customFormat="1" ht="12.75">
      <c r="G277" s="16"/>
    </row>
    <row r="278" s="10" customFormat="1" ht="12.75">
      <c r="G278" s="16"/>
    </row>
    <row r="279" s="10" customFormat="1" ht="12.75">
      <c r="G279" s="16"/>
    </row>
    <row r="280" s="10" customFormat="1" ht="12.75">
      <c r="G280" s="16"/>
    </row>
    <row r="281" s="10" customFormat="1" ht="12.75">
      <c r="G281" s="16"/>
    </row>
    <row r="282" s="10" customFormat="1" ht="12.75">
      <c r="G282" s="16"/>
    </row>
    <row r="283" s="10" customFormat="1" ht="12.75">
      <c r="G283" s="16"/>
    </row>
    <row r="284" s="10" customFormat="1" ht="12.75">
      <c r="G284" s="16"/>
    </row>
    <row r="285" s="10" customFormat="1" ht="12.75">
      <c r="G285" s="16"/>
    </row>
    <row r="286" s="10" customFormat="1" ht="12.75">
      <c r="G286" s="16"/>
    </row>
    <row r="287" s="10" customFormat="1" ht="12.75">
      <c r="G287" s="16"/>
    </row>
    <row r="288" s="10" customFormat="1" ht="12.75">
      <c r="G288" s="16"/>
    </row>
    <row r="289" s="10" customFormat="1" ht="12.75">
      <c r="G289" s="16"/>
    </row>
    <row r="290" s="10" customFormat="1" ht="12.75">
      <c r="G290" s="16"/>
    </row>
    <row r="291" s="10" customFormat="1" ht="12.75">
      <c r="G291" s="16"/>
    </row>
    <row r="292" s="10" customFormat="1" ht="12.75">
      <c r="G292" s="16"/>
    </row>
    <row r="293" s="10" customFormat="1" ht="12.75">
      <c r="G293" s="16"/>
    </row>
    <row r="294" s="10" customFormat="1" ht="12.75">
      <c r="G294" s="16"/>
    </row>
    <row r="295" s="10" customFormat="1" ht="12.75">
      <c r="G295" s="16"/>
    </row>
    <row r="296" s="10" customFormat="1" ht="12.75">
      <c r="G296" s="16"/>
    </row>
    <row r="297" s="10" customFormat="1" ht="12.75">
      <c r="G297" s="16"/>
    </row>
    <row r="298" s="10" customFormat="1" ht="12.75">
      <c r="G298" s="16"/>
    </row>
    <row r="299" s="10" customFormat="1" ht="12.75">
      <c r="G299" s="16"/>
    </row>
    <row r="300" s="10" customFormat="1" ht="12.75">
      <c r="G300" s="16"/>
    </row>
    <row r="301" s="10" customFormat="1" ht="12.75">
      <c r="G301" s="16"/>
    </row>
    <row r="302" s="10" customFormat="1" ht="12.75">
      <c r="G302" s="16"/>
    </row>
    <row r="303" s="10" customFormat="1" ht="12.75">
      <c r="G303" s="16"/>
    </row>
    <row r="304" s="10" customFormat="1" ht="12.75">
      <c r="G304" s="16"/>
    </row>
    <row r="305" s="10" customFormat="1" ht="12.75">
      <c r="G305" s="16"/>
    </row>
    <row r="306" s="10" customFormat="1" ht="12.75">
      <c r="G306" s="16"/>
    </row>
    <row r="307" s="10" customFormat="1" ht="12.75">
      <c r="G307" s="16"/>
    </row>
    <row r="308" s="10" customFormat="1" ht="12.75">
      <c r="G308" s="16"/>
    </row>
    <row r="309" s="10" customFormat="1" ht="12.75">
      <c r="G309" s="16"/>
    </row>
    <row r="310" s="10" customFormat="1" ht="12.75">
      <c r="G310" s="16"/>
    </row>
    <row r="311" s="10" customFormat="1" ht="12.75">
      <c r="G311" s="16"/>
    </row>
    <row r="312" s="10" customFormat="1" ht="12.75">
      <c r="G312" s="16"/>
    </row>
    <row r="313" s="10" customFormat="1" ht="12.75">
      <c r="G313" s="16"/>
    </row>
    <row r="314" s="10" customFormat="1" ht="12.75">
      <c r="G314" s="16"/>
    </row>
    <row r="315" s="10" customFormat="1" ht="12.75">
      <c r="G315" s="16"/>
    </row>
    <row r="316" s="10" customFormat="1" ht="12.75">
      <c r="G316" s="16"/>
    </row>
    <row r="317" s="10" customFormat="1" ht="12.75">
      <c r="G317" s="16"/>
    </row>
    <row r="318" s="10" customFormat="1" ht="12.75">
      <c r="G318" s="16"/>
    </row>
    <row r="319" s="10" customFormat="1" ht="12.75">
      <c r="G319" s="16"/>
    </row>
    <row r="320" s="10" customFormat="1" ht="12.75">
      <c r="G320" s="16"/>
    </row>
    <row r="321" s="10" customFormat="1" ht="12.75">
      <c r="G321" s="16"/>
    </row>
    <row r="322" s="10" customFormat="1" ht="12.75">
      <c r="G322" s="16"/>
    </row>
    <row r="323" s="10" customFormat="1" ht="12.75">
      <c r="G323" s="16"/>
    </row>
    <row r="324" s="10" customFormat="1" ht="12.75">
      <c r="G324" s="16"/>
    </row>
    <row r="325" s="10" customFormat="1" ht="12.75">
      <c r="G325" s="16"/>
    </row>
    <row r="326" s="10" customFormat="1" ht="12.75">
      <c r="G326" s="16"/>
    </row>
    <row r="327" s="10" customFormat="1" ht="12.75">
      <c r="G327" s="16"/>
    </row>
    <row r="328" s="10" customFormat="1" ht="12.75">
      <c r="G328" s="16"/>
    </row>
    <row r="329" s="10" customFormat="1" ht="12.75">
      <c r="G329" s="16"/>
    </row>
    <row r="330" s="10" customFormat="1" ht="12.75">
      <c r="G330" s="16"/>
    </row>
    <row r="331" s="10" customFormat="1" ht="12.75">
      <c r="G331" s="16"/>
    </row>
    <row r="332" s="10" customFormat="1" ht="12.75">
      <c r="G332" s="16"/>
    </row>
    <row r="333" s="10" customFormat="1" ht="12.75">
      <c r="G333" s="16"/>
    </row>
    <row r="334" s="10" customFormat="1" ht="12.75">
      <c r="G334" s="16"/>
    </row>
    <row r="335" s="10" customFormat="1" ht="12.75">
      <c r="G335" s="16"/>
    </row>
    <row r="336" s="10" customFormat="1" ht="12.75">
      <c r="G336" s="16"/>
    </row>
    <row r="337" s="10" customFormat="1" ht="12.75">
      <c r="G337" s="16"/>
    </row>
    <row r="338" s="10" customFormat="1" ht="12.75">
      <c r="G338" s="16"/>
    </row>
    <row r="339" s="10" customFormat="1" ht="12.75">
      <c r="G339" s="16"/>
    </row>
    <row r="340" s="10" customFormat="1" ht="12.75">
      <c r="G340" s="16"/>
    </row>
    <row r="341" s="10" customFormat="1" ht="12.75">
      <c r="G341" s="16"/>
    </row>
    <row r="342" s="10" customFormat="1" ht="12.75">
      <c r="G342" s="16"/>
    </row>
    <row r="343" s="10" customFormat="1" ht="12.75">
      <c r="G343" s="16"/>
    </row>
    <row r="344" s="10" customFormat="1" ht="12.75">
      <c r="G344" s="16"/>
    </row>
    <row r="345" s="10" customFormat="1" ht="12.75">
      <c r="G345" s="16"/>
    </row>
    <row r="346" s="10" customFormat="1" ht="12.75">
      <c r="G346" s="16"/>
    </row>
    <row r="347" s="10" customFormat="1" ht="12.75">
      <c r="G347" s="16"/>
    </row>
    <row r="348" s="10" customFormat="1" ht="12.75">
      <c r="G348" s="16"/>
    </row>
    <row r="349" s="10" customFormat="1" ht="12.75">
      <c r="G349" s="16"/>
    </row>
    <row r="350" s="10" customFormat="1" ht="12.75">
      <c r="G350" s="16"/>
    </row>
    <row r="351" s="10" customFormat="1" ht="12.75">
      <c r="G351" s="16"/>
    </row>
    <row r="352" s="10" customFormat="1" ht="12.75">
      <c r="G352" s="16"/>
    </row>
    <row r="353" s="10" customFormat="1" ht="12.75">
      <c r="G353" s="16"/>
    </row>
    <row r="354" s="10" customFormat="1" ht="12.75">
      <c r="G354" s="16"/>
    </row>
    <row r="355" s="10" customFormat="1" ht="12.75">
      <c r="G355" s="16"/>
    </row>
    <row r="356" s="10" customFormat="1" ht="12.75">
      <c r="G356" s="16"/>
    </row>
    <row r="357" s="10" customFormat="1" ht="12.75">
      <c r="G357" s="16"/>
    </row>
    <row r="358" s="10" customFormat="1" ht="12.75">
      <c r="G358" s="16"/>
    </row>
    <row r="359" s="10" customFormat="1" ht="12.75">
      <c r="G359" s="16"/>
    </row>
    <row r="360" s="10" customFormat="1" ht="12.75">
      <c r="G360" s="16"/>
    </row>
    <row r="361" s="10" customFormat="1" ht="12.75">
      <c r="G361" s="16"/>
    </row>
    <row r="362" s="10" customFormat="1" ht="12.75">
      <c r="G362" s="16"/>
    </row>
    <row r="363" s="10" customFormat="1" ht="12.75">
      <c r="G363" s="16"/>
    </row>
    <row r="364" s="10" customFormat="1" ht="12.75">
      <c r="G364" s="16"/>
    </row>
    <row r="365" s="10" customFormat="1" ht="12.75">
      <c r="G365" s="16"/>
    </row>
    <row r="366" s="10" customFormat="1" ht="12.75">
      <c r="G366" s="16"/>
    </row>
    <row r="367" s="10" customFormat="1" ht="12.75">
      <c r="G367" s="16"/>
    </row>
    <row r="368" s="10" customFormat="1" ht="12.75">
      <c r="G368" s="16"/>
    </row>
    <row r="369" s="10" customFormat="1" ht="12.75">
      <c r="G369" s="16"/>
    </row>
    <row r="370" s="10" customFormat="1" ht="12.75">
      <c r="G370" s="16"/>
    </row>
    <row r="371" s="10" customFormat="1" ht="12.75">
      <c r="G371" s="16"/>
    </row>
    <row r="372" s="10" customFormat="1" ht="12.75">
      <c r="G372" s="16"/>
    </row>
    <row r="373" s="10" customFormat="1" ht="12.75">
      <c r="G373" s="16"/>
    </row>
    <row r="374" s="10" customFormat="1" ht="12.75">
      <c r="G374" s="16"/>
    </row>
    <row r="375" s="10" customFormat="1" ht="12.75">
      <c r="G375" s="16"/>
    </row>
    <row r="376" s="10" customFormat="1" ht="12.75">
      <c r="G376" s="16"/>
    </row>
    <row r="377" s="10" customFormat="1" ht="12.75">
      <c r="G377" s="16"/>
    </row>
    <row r="378" s="10" customFormat="1" ht="12.75">
      <c r="G378" s="16"/>
    </row>
    <row r="379" s="10" customFormat="1" ht="12.75">
      <c r="G379" s="16"/>
    </row>
    <row r="380" s="10" customFormat="1" ht="12.75">
      <c r="G380" s="16"/>
    </row>
    <row r="381" s="10" customFormat="1" ht="12.75">
      <c r="G381" s="16"/>
    </row>
    <row r="382" s="10" customFormat="1" ht="12.75">
      <c r="G382" s="16"/>
    </row>
    <row r="383" s="10" customFormat="1" ht="12.75">
      <c r="G383" s="16"/>
    </row>
    <row r="384" s="10" customFormat="1" ht="12.75">
      <c r="G384" s="16"/>
    </row>
    <row r="385" s="10" customFormat="1" ht="12.75">
      <c r="G385" s="16"/>
    </row>
    <row r="386" spans="6:9" ht="12.75">
      <c r="F386" s="10"/>
      <c r="G386" s="16"/>
      <c r="H386" s="10"/>
      <c r="I386" s="10"/>
    </row>
    <row r="387" spans="7:8" ht="12.75">
      <c r="G387" s="16"/>
      <c r="H387" s="10"/>
    </row>
  </sheetData>
  <sheetProtection/>
  <mergeCells count="1">
    <mergeCell ref="A1:I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0"/>
  </sheetPr>
  <dimension ref="A1:W290"/>
  <sheetViews>
    <sheetView zoomScalePageLayoutView="0" workbookViewId="0" topLeftCell="A13">
      <selection activeCell="D12" sqref="D12"/>
    </sheetView>
  </sheetViews>
  <sheetFormatPr defaultColWidth="9.00390625" defaultRowHeight="12.75"/>
  <cols>
    <col min="1" max="1" width="12.75390625" style="4" customWidth="1"/>
    <col min="2" max="2" width="8.375" style="1" customWidth="1"/>
    <col min="3" max="3" width="7.625" style="1" customWidth="1"/>
    <col min="4" max="4" width="9.125" style="1" customWidth="1"/>
    <col min="5" max="5" width="11.875" style="1" customWidth="1"/>
    <col min="6" max="6" width="4.375" style="1" customWidth="1"/>
    <col min="7" max="7" width="34.875" style="2" customWidth="1"/>
    <col min="8" max="8" width="11.125" style="1" customWidth="1"/>
    <col min="9" max="9" width="13.00390625" style="13" customWidth="1"/>
    <col min="10" max="23" width="9.125" style="10" customWidth="1"/>
    <col min="24" max="16384" width="9.125" style="1" customWidth="1"/>
  </cols>
  <sheetData>
    <row r="1" spans="1:9" ht="21.75" customHeight="1">
      <c r="A1" s="75" t="s">
        <v>36</v>
      </c>
      <c r="B1" s="76"/>
      <c r="C1" s="76"/>
      <c r="D1" s="76"/>
      <c r="E1" s="76"/>
      <c r="F1" s="76"/>
      <c r="G1" s="76"/>
      <c r="H1" s="76"/>
      <c r="I1" s="77"/>
    </row>
    <row r="2" spans="1:10" ht="76.5">
      <c r="A2" s="48" t="s">
        <v>6</v>
      </c>
      <c r="B2" s="48" t="s">
        <v>2</v>
      </c>
      <c r="C2" s="48" t="s">
        <v>8</v>
      </c>
      <c r="D2" s="48" t="s">
        <v>3</v>
      </c>
      <c r="E2" s="48" t="s">
        <v>9</v>
      </c>
      <c r="F2" s="48" t="s">
        <v>10</v>
      </c>
      <c r="G2" s="48" t="s">
        <v>21</v>
      </c>
      <c r="H2" s="48" t="s">
        <v>5</v>
      </c>
      <c r="I2" s="48" t="s">
        <v>12</v>
      </c>
      <c r="J2" s="14"/>
    </row>
    <row r="3" spans="1:23" s="3" customFormat="1" ht="12.75" customHeight="1">
      <c r="A3" s="49">
        <v>32710.15</v>
      </c>
      <c r="B3" s="49">
        <v>4164.4</v>
      </c>
      <c r="C3" s="49">
        <v>4.01</v>
      </c>
      <c r="D3" s="49">
        <f>B3*C3*12</f>
        <v>200390.92799999999</v>
      </c>
      <c r="E3" s="41">
        <f>A3+D3+D4</f>
        <v>236226.07799999998</v>
      </c>
      <c r="F3" s="50">
        <v>1</v>
      </c>
      <c r="G3" s="42" t="s">
        <v>69</v>
      </c>
      <c r="H3" s="59">
        <v>1914</v>
      </c>
      <c r="I3" s="41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</row>
    <row r="4" spans="1:23" s="3" customFormat="1" ht="25.5">
      <c r="A4" s="49" t="s">
        <v>318</v>
      </c>
      <c r="B4" s="49"/>
      <c r="C4" s="49"/>
      <c r="D4" s="41">
        <v>3125</v>
      </c>
      <c r="E4" s="49"/>
      <c r="F4" s="50">
        <v>2</v>
      </c>
      <c r="G4" s="42" t="s">
        <v>268</v>
      </c>
      <c r="H4" s="59">
        <v>149435</v>
      </c>
      <c r="I4" s="41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</row>
    <row r="5" spans="1:23" s="3" customFormat="1" ht="12.75">
      <c r="A5" s="49"/>
      <c r="B5" s="49"/>
      <c r="C5" s="49"/>
      <c r="D5" s="49"/>
      <c r="E5" s="49"/>
      <c r="F5" s="50">
        <v>3</v>
      </c>
      <c r="G5" s="42" t="s">
        <v>208</v>
      </c>
      <c r="H5" s="59">
        <v>120671</v>
      </c>
      <c r="I5" s="41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</row>
    <row r="6" spans="1:23" s="3" customFormat="1" ht="25.5">
      <c r="A6" s="49"/>
      <c r="B6" s="49"/>
      <c r="C6" s="49"/>
      <c r="D6" s="49"/>
      <c r="E6" s="49"/>
      <c r="F6" s="50">
        <v>4</v>
      </c>
      <c r="G6" s="42" t="s">
        <v>101</v>
      </c>
      <c r="H6" s="59">
        <v>15000</v>
      </c>
      <c r="I6" s="41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</row>
    <row r="7" spans="1:23" s="3" customFormat="1" ht="12.75">
      <c r="A7" s="49"/>
      <c r="B7" s="49"/>
      <c r="C7" s="49"/>
      <c r="D7" s="49"/>
      <c r="E7" s="49"/>
      <c r="F7" s="50">
        <v>5</v>
      </c>
      <c r="G7" s="42" t="s">
        <v>269</v>
      </c>
      <c r="H7" s="59">
        <v>5005</v>
      </c>
      <c r="I7" s="41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</row>
    <row r="8" spans="1:23" s="3" customFormat="1" ht="25.5">
      <c r="A8" s="49"/>
      <c r="B8" s="49"/>
      <c r="C8" s="49"/>
      <c r="D8" s="49"/>
      <c r="E8" s="49"/>
      <c r="F8" s="50">
        <v>6</v>
      </c>
      <c r="G8" s="42" t="s">
        <v>118</v>
      </c>
      <c r="H8" s="59">
        <v>26385</v>
      </c>
      <c r="I8" s="41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</row>
    <row r="9" spans="1:23" s="3" customFormat="1" ht="12.75">
      <c r="A9" s="49"/>
      <c r="B9" s="49"/>
      <c r="C9" s="49"/>
      <c r="D9" s="49"/>
      <c r="E9" s="49"/>
      <c r="F9" s="50">
        <v>7</v>
      </c>
      <c r="G9" s="42" t="s">
        <v>125</v>
      </c>
      <c r="H9" s="59">
        <v>3822</v>
      </c>
      <c r="I9" s="41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5.5">
      <c r="A10" s="49"/>
      <c r="B10" s="49"/>
      <c r="C10" s="49"/>
      <c r="D10" s="49"/>
      <c r="E10" s="49"/>
      <c r="F10" s="50">
        <v>8</v>
      </c>
      <c r="G10" s="42" t="s">
        <v>132</v>
      </c>
      <c r="H10" s="59">
        <v>1312</v>
      </c>
      <c r="I10" s="41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</row>
    <row r="11" spans="1:23" s="3" customFormat="1" ht="28.5" customHeight="1">
      <c r="A11" s="49"/>
      <c r="B11" s="49"/>
      <c r="C11" s="49"/>
      <c r="D11" s="49"/>
      <c r="E11" s="49"/>
      <c r="F11" s="50">
        <v>9</v>
      </c>
      <c r="G11" s="37" t="s">
        <v>321</v>
      </c>
      <c r="H11" s="59">
        <v>998</v>
      </c>
      <c r="I11" s="41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</row>
    <row r="12" spans="1:23" s="3" customFormat="1" ht="25.5">
      <c r="A12" s="49"/>
      <c r="B12" s="49"/>
      <c r="C12" s="49"/>
      <c r="D12" s="49"/>
      <c r="E12" s="49"/>
      <c r="F12" s="50">
        <v>10</v>
      </c>
      <c r="G12" s="42" t="s">
        <v>239</v>
      </c>
      <c r="H12" s="62">
        <v>1677</v>
      </c>
      <c r="I12" s="41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</row>
    <row r="13" spans="1:23" s="3" customFormat="1" ht="12.75">
      <c r="A13" s="49"/>
      <c r="B13" s="49"/>
      <c r="C13" s="49"/>
      <c r="D13" s="49"/>
      <c r="E13" s="49"/>
      <c r="F13" s="50">
        <v>11</v>
      </c>
      <c r="G13" s="42" t="s">
        <v>131</v>
      </c>
      <c r="H13" s="59">
        <v>4086</v>
      </c>
      <c r="I13" s="41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</row>
    <row r="14" spans="1:23" s="15" customFormat="1" ht="12.75">
      <c r="A14" s="49"/>
      <c r="B14" s="49"/>
      <c r="C14" s="49"/>
      <c r="D14" s="49"/>
      <c r="E14" s="49"/>
      <c r="F14" s="50">
        <v>12</v>
      </c>
      <c r="G14" s="42" t="s">
        <v>201</v>
      </c>
      <c r="H14" s="59">
        <v>7247</v>
      </c>
      <c r="I14" s="41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</row>
    <row r="15" spans="1:23" s="15" customFormat="1" ht="25.5">
      <c r="A15" s="49"/>
      <c r="B15" s="49"/>
      <c r="C15" s="49"/>
      <c r="D15" s="49"/>
      <c r="E15" s="49"/>
      <c r="F15" s="50">
        <v>13</v>
      </c>
      <c r="G15" s="42" t="s">
        <v>220</v>
      </c>
      <c r="H15" s="59">
        <v>17281</v>
      </c>
      <c r="I15" s="41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</row>
    <row r="16" spans="1:23" s="15" customFormat="1" ht="12.75">
      <c r="A16" s="49"/>
      <c r="B16" s="49"/>
      <c r="C16" s="49"/>
      <c r="D16" s="49"/>
      <c r="E16" s="49"/>
      <c r="F16" s="50">
        <v>14</v>
      </c>
      <c r="G16" s="42" t="s">
        <v>225</v>
      </c>
      <c r="H16" s="59">
        <v>7070</v>
      </c>
      <c r="I16" s="41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</row>
    <row r="17" spans="1:23" s="15" customFormat="1" ht="25.5">
      <c r="A17" s="49"/>
      <c r="B17" s="49"/>
      <c r="C17" s="49"/>
      <c r="D17" s="49"/>
      <c r="E17" s="49"/>
      <c r="F17" s="50">
        <v>15</v>
      </c>
      <c r="G17" s="42" t="s">
        <v>247</v>
      </c>
      <c r="H17" s="59">
        <v>510</v>
      </c>
      <c r="I17" s="41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</row>
    <row r="18" spans="1:23" s="15" customFormat="1" ht="25.5">
      <c r="A18" s="49"/>
      <c r="B18" s="49"/>
      <c r="C18" s="49"/>
      <c r="D18" s="49"/>
      <c r="E18" s="49"/>
      <c r="F18" s="50">
        <v>16</v>
      </c>
      <c r="G18" s="42" t="s">
        <v>252</v>
      </c>
      <c r="H18" s="41">
        <v>283.36</v>
      </c>
      <c r="I18" s="41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</row>
    <row r="19" spans="1:23" s="15" customFormat="1" ht="25.5">
      <c r="A19" s="49"/>
      <c r="B19" s="49"/>
      <c r="C19" s="49"/>
      <c r="D19" s="49"/>
      <c r="E19" s="49"/>
      <c r="F19" s="50">
        <v>17</v>
      </c>
      <c r="G19" s="42" t="s">
        <v>267</v>
      </c>
      <c r="H19" s="41">
        <v>11948.3</v>
      </c>
      <c r="I19" s="41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</row>
    <row r="20" spans="1:23" s="15" customFormat="1" ht="25.5">
      <c r="A20" s="49"/>
      <c r="B20" s="49"/>
      <c r="C20" s="49"/>
      <c r="D20" s="49"/>
      <c r="E20" s="49"/>
      <c r="F20" s="50">
        <v>18</v>
      </c>
      <c r="G20" s="42" t="s">
        <v>20</v>
      </c>
      <c r="H20" s="59">
        <v>8325.05</v>
      </c>
      <c r="I20" s="41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</row>
    <row r="21" spans="1:23" s="15" customFormat="1" ht="12.75">
      <c r="A21" s="49"/>
      <c r="B21" s="49"/>
      <c r="C21" s="49"/>
      <c r="D21" s="49"/>
      <c r="E21" s="49"/>
      <c r="F21" s="49"/>
      <c r="G21" s="52" t="s">
        <v>11</v>
      </c>
      <c r="H21" s="41">
        <f>SUM(H3:H20)</f>
        <v>382969.70999999996</v>
      </c>
      <c r="I21" s="41">
        <f>E3-H21</f>
        <v>-146743.63199999998</v>
      </c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</row>
    <row r="22" spans="1:23" s="11" customFormat="1" ht="12.75">
      <c r="A22" s="10"/>
      <c r="G22" s="12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</row>
    <row r="23" spans="1:23" s="11" customFormat="1" ht="12.75">
      <c r="A23" s="10"/>
      <c r="G23" s="12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</row>
    <row r="24" spans="1:23" s="11" customFormat="1" ht="12.75">
      <c r="A24" s="10"/>
      <c r="G24" s="12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</row>
    <row r="25" spans="1:23" s="11" customFormat="1" ht="12.75">
      <c r="A25" s="10"/>
      <c r="G25" s="12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</row>
    <row r="26" spans="1:23" s="11" customFormat="1" ht="12.75">
      <c r="A26" s="10"/>
      <c r="G26" s="12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</row>
    <row r="27" spans="1:23" s="11" customFormat="1" ht="12.75">
      <c r="A27" s="10"/>
      <c r="G27" s="12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</row>
    <row r="28" spans="1:23" s="11" customFormat="1" ht="12.75">
      <c r="A28" s="10"/>
      <c r="G28" s="12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</row>
    <row r="29" spans="1:23" s="11" customFormat="1" ht="12.75">
      <c r="A29" s="10"/>
      <c r="G29" s="12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</row>
    <row r="30" spans="1:23" s="11" customFormat="1" ht="12.75">
      <c r="A30" s="10"/>
      <c r="G30" s="12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</row>
    <row r="31" spans="1:23" s="11" customFormat="1" ht="12.75">
      <c r="A31" s="10"/>
      <c r="G31" s="12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</row>
    <row r="32" spans="1:23" s="11" customFormat="1" ht="12.75">
      <c r="A32" s="10"/>
      <c r="G32" s="12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</row>
    <row r="33" spans="1:23" s="11" customFormat="1" ht="12.75">
      <c r="A33" s="10"/>
      <c r="G33" s="12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s="11" customFormat="1" ht="12.75">
      <c r="A34" s="10"/>
      <c r="G34" s="12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</row>
    <row r="35" spans="1:23" s="11" customFormat="1" ht="12.75">
      <c r="A35" s="10"/>
      <c r="G35" s="12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</row>
    <row r="36" spans="1:23" s="11" customFormat="1" ht="12.75">
      <c r="A36" s="10"/>
      <c r="G36" s="12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</row>
    <row r="37" spans="1:23" s="11" customFormat="1" ht="12.75">
      <c r="A37" s="10"/>
      <c r="G37" s="12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</row>
    <row r="38" spans="1:23" s="11" customFormat="1" ht="12.75">
      <c r="A38" s="10"/>
      <c r="G38" s="12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</row>
    <row r="39" spans="1:23" s="11" customFormat="1" ht="12.75">
      <c r="A39" s="10"/>
      <c r="G39" s="12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</row>
    <row r="40" spans="1:23" s="11" customFormat="1" ht="12.75">
      <c r="A40" s="10"/>
      <c r="G40" s="12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</row>
    <row r="41" spans="1:23" s="11" customFormat="1" ht="12.75">
      <c r="A41" s="10"/>
      <c r="G41" s="12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</row>
    <row r="42" spans="1:23" s="11" customFormat="1" ht="12.75">
      <c r="A42" s="10"/>
      <c r="G42" s="12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</row>
    <row r="43" spans="1:23" s="11" customFormat="1" ht="12.75">
      <c r="A43" s="10"/>
      <c r="G43" s="12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</row>
    <row r="44" spans="1:23" s="11" customFormat="1" ht="12.75">
      <c r="A44" s="10"/>
      <c r="G44" s="12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</row>
    <row r="45" spans="1:23" s="11" customFormat="1" ht="12.75">
      <c r="A45" s="10"/>
      <c r="G45" s="12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</row>
    <row r="46" spans="1:23" s="11" customFormat="1" ht="12.75">
      <c r="A46" s="10"/>
      <c r="G46" s="12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</row>
    <row r="47" spans="1:23" s="11" customFormat="1" ht="12.75">
      <c r="A47" s="10"/>
      <c r="G47" s="12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</row>
    <row r="48" spans="1:23" s="11" customFormat="1" ht="12.75">
      <c r="A48" s="10"/>
      <c r="G48" s="12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</row>
    <row r="49" spans="1:23" s="11" customFormat="1" ht="12.75">
      <c r="A49" s="10"/>
      <c r="G49" s="12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</row>
    <row r="50" spans="1:23" s="11" customFormat="1" ht="12.75">
      <c r="A50" s="10"/>
      <c r="G50" s="12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</row>
    <row r="51" spans="1:23" s="11" customFormat="1" ht="12.75">
      <c r="A51" s="10"/>
      <c r="G51" s="12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</row>
    <row r="52" spans="1:23" s="11" customFormat="1" ht="12.75">
      <c r="A52" s="10"/>
      <c r="G52" s="12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</row>
    <row r="53" spans="1:23" s="11" customFormat="1" ht="12.75">
      <c r="A53" s="10"/>
      <c r="G53" s="12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</row>
    <row r="54" spans="1:23" s="11" customFormat="1" ht="12.75">
      <c r="A54" s="10"/>
      <c r="G54" s="12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</row>
    <row r="55" spans="1:23" s="11" customFormat="1" ht="12.75">
      <c r="A55" s="10"/>
      <c r="G55" s="12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</row>
    <row r="56" spans="1:23" s="11" customFormat="1" ht="12.75">
      <c r="A56" s="10"/>
      <c r="G56" s="12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</row>
    <row r="57" spans="1:23" s="11" customFormat="1" ht="12.75">
      <c r="A57" s="10"/>
      <c r="G57" s="12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</row>
    <row r="58" spans="1:23" s="11" customFormat="1" ht="12.75">
      <c r="A58" s="10"/>
      <c r="G58" s="12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</row>
    <row r="59" spans="1:23" s="11" customFormat="1" ht="12.75">
      <c r="A59" s="10"/>
      <c r="G59" s="12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</row>
    <row r="60" spans="1:23" s="11" customFormat="1" ht="12.75">
      <c r="A60" s="10"/>
      <c r="G60" s="12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</row>
    <row r="61" spans="1:23" s="11" customFormat="1" ht="12.75">
      <c r="A61" s="10"/>
      <c r="G61" s="12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</row>
    <row r="62" spans="1:23" s="11" customFormat="1" ht="12.75">
      <c r="A62" s="10"/>
      <c r="G62" s="12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</row>
    <row r="63" spans="1:23" s="11" customFormat="1" ht="12.75">
      <c r="A63" s="10"/>
      <c r="G63" s="12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</row>
    <row r="64" spans="1:23" s="11" customFormat="1" ht="12.75">
      <c r="A64" s="10"/>
      <c r="G64" s="12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</row>
    <row r="65" spans="1:23" s="11" customFormat="1" ht="12.75">
      <c r="A65" s="10"/>
      <c r="G65" s="12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</row>
    <row r="66" spans="1:23" s="11" customFormat="1" ht="12.75">
      <c r="A66" s="10"/>
      <c r="G66" s="12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</row>
    <row r="67" spans="1:23" s="11" customFormat="1" ht="12.75">
      <c r="A67" s="10"/>
      <c r="G67" s="12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</row>
    <row r="68" spans="1:23" s="11" customFormat="1" ht="12.75">
      <c r="A68" s="10"/>
      <c r="G68" s="12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</row>
    <row r="69" spans="1:23" s="11" customFormat="1" ht="12.75">
      <c r="A69" s="10"/>
      <c r="G69" s="12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</row>
    <row r="70" spans="1:23" s="11" customFormat="1" ht="12.75">
      <c r="A70" s="10"/>
      <c r="G70" s="12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</row>
    <row r="71" spans="1:23" s="11" customFormat="1" ht="12.75">
      <c r="A71" s="10"/>
      <c r="G71" s="12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</row>
    <row r="72" spans="1:23" s="11" customFormat="1" ht="12.75">
      <c r="A72" s="10"/>
      <c r="G72" s="12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</row>
    <row r="73" spans="1:23" s="11" customFormat="1" ht="12.75">
      <c r="A73" s="10"/>
      <c r="G73" s="12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</row>
    <row r="74" spans="1:23" s="11" customFormat="1" ht="12.75">
      <c r="A74" s="10"/>
      <c r="G74" s="12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</row>
    <row r="75" spans="1:23" s="11" customFormat="1" ht="12.75">
      <c r="A75" s="10"/>
      <c r="G75" s="12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</row>
    <row r="76" spans="1:23" s="11" customFormat="1" ht="12.75">
      <c r="A76" s="10"/>
      <c r="G76" s="12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</row>
    <row r="77" spans="1:23" s="11" customFormat="1" ht="12.75">
      <c r="A77" s="10"/>
      <c r="G77" s="12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</row>
    <row r="78" spans="1:23" s="11" customFormat="1" ht="12.75">
      <c r="A78" s="10"/>
      <c r="G78" s="12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</row>
    <row r="79" spans="1:23" s="11" customFormat="1" ht="12.75">
      <c r="A79" s="10"/>
      <c r="G79" s="12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</row>
    <row r="80" spans="1:23" s="11" customFormat="1" ht="12.75">
      <c r="A80" s="10"/>
      <c r="G80" s="12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</row>
    <row r="81" spans="1:23" s="11" customFormat="1" ht="12.75">
      <c r="A81" s="10"/>
      <c r="G81" s="12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</row>
    <row r="82" spans="1:23" s="11" customFormat="1" ht="12.75">
      <c r="A82" s="10"/>
      <c r="G82" s="12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</row>
    <row r="83" spans="1:23" s="11" customFormat="1" ht="12.75">
      <c r="A83" s="10"/>
      <c r="G83" s="12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</row>
    <row r="84" spans="1:23" s="11" customFormat="1" ht="12.75">
      <c r="A84" s="10"/>
      <c r="G84" s="12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</row>
    <row r="85" spans="1:23" s="11" customFormat="1" ht="12.75">
      <c r="A85" s="10"/>
      <c r="G85" s="12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</row>
    <row r="86" spans="1:23" s="11" customFormat="1" ht="12.75">
      <c r="A86" s="10"/>
      <c r="G86" s="12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</row>
    <row r="87" spans="1:23" s="11" customFormat="1" ht="12.75">
      <c r="A87" s="10"/>
      <c r="G87" s="12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</row>
    <row r="88" spans="1:23" s="11" customFormat="1" ht="12.75">
      <c r="A88" s="10"/>
      <c r="G88" s="12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</row>
    <row r="89" spans="1:23" s="11" customFormat="1" ht="12.75">
      <c r="A89" s="10"/>
      <c r="G89" s="12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</row>
    <row r="90" spans="1:23" s="11" customFormat="1" ht="12.75">
      <c r="A90" s="10"/>
      <c r="G90" s="12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</row>
    <row r="91" spans="1:23" s="11" customFormat="1" ht="12.75">
      <c r="A91" s="10"/>
      <c r="G91" s="12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</row>
    <row r="92" spans="1:23" s="11" customFormat="1" ht="12.75">
      <c r="A92" s="10"/>
      <c r="G92" s="12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</row>
    <row r="93" spans="1:23" s="11" customFormat="1" ht="12.75">
      <c r="A93" s="10"/>
      <c r="G93" s="12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</row>
    <row r="94" spans="1:23" s="11" customFormat="1" ht="12.75">
      <c r="A94" s="10"/>
      <c r="G94" s="12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</row>
    <row r="95" spans="1:23" s="11" customFormat="1" ht="12.75">
      <c r="A95" s="10"/>
      <c r="G95" s="12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</row>
    <row r="96" spans="1:23" s="11" customFormat="1" ht="12.75">
      <c r="A96" s="10"/>
      <c r="G96" s="12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</row>
    <row r="97" spans="1:23" s="11" customFormat="1" ht="12.75">
      <c r="A97" s="10"/>
      <c r="G97" s="12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</row>
    <row r="98" spans="1:23" s="11" customFormat="1" ht="12.75">
      <c r="A98" s="10"/>
      <c r="G98" s="12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</row>
    <row r="99" spans="1:23" s="11" customFormat="1" ht="12.75">
      <c r="A99" s="10"/>
      <c r="G99" s="12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</row>
    <row r="100" spans="1:23" s="11" customFormat="1" ht="12.75">
      <c r="A100" s="10"/>
      <c r="G100" s="12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</row>
    <row r="101" spans="1:23" s="11" customFormat="1" ht="12.75">
      <c r="A101" s="10"/>
      <c r="G101" s="12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</row>
    <row r="102" spans="1:23" s="11" customFormat="1" ht="12.75">
      <c r="A102" s="10"/>
      <c r="G102" s="12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</row>
    <row r="103" spans="1:23" s="11" customFormat="1" ht="12.75">
      <c r="A103" s="10"/>
      <c r="G103" s="12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</row>
    <row r="104" spans="1:23" s="11" customFormat="1" ht="12.75">
      <c r="A104" s="10"/>
      <c r="G104" s="12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</row>
    <row r="105" spans="1:23" s="11" customFormat="1" ht="12.75">
      <c r="A105" s="10"/>
      <c r="G105" s="12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</row>
    <row r="106" spans="1:23" s="11" customFormat="1" ht="12.75">
      <c r="A106" s="10"/>
      <c r="G106" s="12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</row>
    <row r="107" spans="1:23" s="11" customFormat="1" ht="12.75">
      <c r="A107" s="10"/>
      <c r="G107" s="12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</row>
    <row r="108" spans="1:23" s="11" customFormat="1" ht="12.75">
      <c r="A108" s="10"/>
      <c r="G108" s="12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</row>
    <row r="109" spans="1:23" s="11" customFormat="1" ht="12.75">
      <c r="A109" s="10"/>
      <c r="G109" s="12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</row>
    <row r="110" spans="1:23" s="11" customFormat="1" ht="12.75">
      <c r="A110" s="10"/>
      <c r="G110" s="12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</row>
    <row r="111" spans="1:23" s="11" customFormat="1" ht="12.75">
      <c r="A111" s="10"/>
      <c r="G111" s="12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</row>
    <row r="112" spans="1:23" s="11" customFormat="1" ht="12.75">
      <c r="A112" s="10"/>
      <c r="G112" s="12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</row>
    <row r="113" spans="1:23" s="11" customFormat="1" ht="12.75">
      <c r="A113" s="10"/>
      <c r="G113" s="12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</row>
    <row r="114" spans="1:23" s="11" customFormat="1" ht="12.75">
      <c r="A114" s="10"/>
      <c r="G114" s="12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</row>
    <row r="115" spans="1:23" s="11" customFormat="1" ht="12.75">
      <c r="A115" s="10"/>
      <c r="G115" s="12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</row>
    <row r="116" spans="1:23" s="11" customFormat="1" ht="12.75">
      <c r="A116" s="10"/>
      <c r="G116" s="12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</row>
    <row r="117" spans="1:23" s="11" customFormat="1" ht="12.75">
      <c r="A117" s="10"/>
      <c r="G117" s="12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</row>
    <row r="118" spans="1:23" s="11" customFormat="1" ht="12.75">
      <c r="A118" s="10"/>
      <c r="G118" s="12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</row>
    <row r="119" spans="1:23" s="11" customFormat="1" ht="12.75">
      <c r="A119" s="10"/>
      <c r="G119" s="12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</row>
    <row r="120" spans="1:23" s="11" customFormat="1" ht="12.75">
      <c r="A120" s="10"/>
      <c r="G120" s="12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</row>
    <row r="121" spans="1:23" s="11" customFormat="1" ht="12.75">
      <c r="A121" s="10"/>
      <c r="G121" s="12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</row>
    <row r="122" spans="1:23" s="11" customFormat="1" ht="12.75">
      <c r="A122" s="10"/>
      <c r="G122" s="12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</row>
    <row r="123" spans="1:23" s="11" customFormat="1" ht="12.75">
      <c r="A123" s="10"/>
      <c r="G123" s="12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</row>
    <row r="124" spans="1:23" s="11" customFormat="1" ht="12.75">
      <c r="A124" s="10"/>
      <c r="G124" s="12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</row>
    <row r="125" spans="1:23" s="11" customFormat="1" ht="12.75">
      <c r="A125" s="10"/>
      <c r="G125" s="12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</row>
    <row r="126" spans="1:23" s="11" customFormat="1" ht="12.75">
      <c r="A126" s="10"/>
      <c r="G126" s="12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</row>
    <row r="127" spans="1:23" s="11" customFormat="1" ht="12.75">
      <c r="A127" s="10"/>
      <c r="G127" s="12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</row>
    <row r="128" spans="1:23" s="11" customFormat="1" ht="12.75">
      <c r="A128" s="10"/>
      <c r="G128" s="12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</row>
    <row r="129" spans="1:23" s="11" customFormat="1" ht="12.75">
      <c r="A129" s="10"/>
      <c r="G129" s="12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</row>
    <row r="130" spans="1:23" s="11" customFormat="1" ht="12.75">
      <c r="A130" s="10"/>
      <c r="G130" s="12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</row>
    <row r="131" spans="1:23" s="11" customFormat="1" ht="12.75">
      <c r="A131" s="10"/>
      <c r="G131" s="12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</row>
    <row r="132" spans="1:23" s="11" customFormat="1" ht="12.75">
      <c r="A132" s="10"/>
      <c r="G132" s="12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</row>
    <row r="133" spans="1:23" s="11" customFormat="1" ht="12.75">
      <c r="A133" s="10"/>
      <c r="G133" s="12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</row>
    <row r="134" spans="1:23" s="11" customFormat="1" ht="12.75">
      <c r="A134" s="10"/>
      <c r="G134" s="12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</row>
    <row r="135" spans="1:23" s="11" customFormat="1" ht="12.75">
      <c r="A135" s="10"/>
      <c r="G135" s="12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</row>
    <row r="136" spans="1:23" s="11" customFormat="1" ht="12.75">
      <c r="A136" s="10"/>
      <c r="G136" s="12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</row>
    <row r="137" spans="1:23" s="11" customFormat="1" ht="12.75">
      <c r="A137" s="10"/>
      <c r="G137" s="12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</row>
    <row r="138" spans="1:23" s="11" customFormat="1" ht="12.75">
      <c r="A138" s="10"/>
      <c r="G138" s="12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</row>
    <row r="139" spans="1:23" s="11" customFormat="1" ht="12.75">
      <c r="A139" s="10"/>
      <c r="G139" s="12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</row>
    <row r="140" spans="1:23" s="11" customFormat="1" ht="12.75">
      <c r="A140" s="10"/>
      <c r="G140" s="12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</row>
    <row r="141" spans="1:23" s="11" customFormat="1" ht="12.75">
      <c r="A141" s="10"/>
      <c r="G141" s="12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</row>
    <row r="142" spans="1:23" s="11" customFormat="1" ht="12.75">
      <c r="A142" s="10"/>
      <c r="G142" s="12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</row>
    <row r="143" spans="1:23" s="11" customFormat="1" ht="12.75">
      <c r="A143" s="10"/>
      <c r="G143" s="12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</row>
    <row r="144" spans="1:23" s="11" customFormat="1" ht="12.75">
      <c r="A144" s="10"/>
      <c r="G144" s="12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</row>
    <row r="145" spans="1:23" s="11" customFormat="1" ht="12.75">
      <c r="A145" s="10"/>
      <c r="G145" s="12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</row>
    <row r="146" spans="1:23" s="11" customFormat="1" ht="12.75">
      <c r="A146" s="10"/>
      <c r="G146" s="12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</row>
    <row r="147" spans="1:23" s="11" customFormat="1" ht="12.75">
      <c r="A147" s="10"/>
      <c r="G147" s="12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</row>
    <row r="148" spans="1:23" s="11" customFormat="1" ht="12.75">
      <c r="A148" s="10"/>
      <c r="G148" s="12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</row>
    <row r="149" spans="1:23" s="11" customFormat="1" ht="12.75">
      <c r="A149" s="10"/>
      <c r="G149" s="12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</row>
    <row r="150" spans="1:23" s="11" customFormat="1" ht="12.75">
      <c r="A150" s="10"/>
      <c r="G150" s="12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</row>
    <row r="151" spans="1:23" s="11" customFormat="1" ht="12.75">
      <c r="A151" s="10"/>
      <c r="G151" s="12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</row>
    <row r="152" spans="1:23" s="11" customFormat="1" ht="12.75">
      <c r="A152" s="10"/>
      <c r="G152" s="12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</row>
    <row r="153" spans="1:23" s="11" customFormat="1" ht="12.75">
      <c r="A153" s="10"/>
      <c r="G153" s="12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</row>
    <row r="154" spans="1:23" s="11" customFormat="1" ht="12.75">
      <c r="A154" s="10"/>
      <c r="G154" s="12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</row>
    <row r="155" spans="1:23" s="11" customFormat="1" ht="12.75">
      <c r="A155" s="10"/>
      <c r="G155" s="12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</row>
    <row r="156" spans="1:23" s="11" customFormat="1" ht="12.75">
      <c r="A156" s="10"/>
      <c r="G156" s="12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</row>
    <row r="157" spans="1:23" s="11" customFormat="1" ht="12.75">
      <c r="A157" s="10"/>
      <c r="G157" s="12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</row>
    <row r="158" spans="1:23" s="11" customFormat="1" ht="12.75">
      <c r="A158" s="10"/>
      <c r="G158" s="12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</row>
    <row r="159" spans="1:23" s="11" customFormat="1" ht="12.75">
      <c r="A159" s="10"/>
      <c r="G159" s="12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</row>
    <row r="160" spans="1:23" s="11" customFormat="1" ht="12.75">
      <c r="A160" s="10"/>
      <c r="G160" s="12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</row>
    <row r="161" spans="1:23" s="11" customFormat="1" ht="12.75">
      <c r="A161" s="10"/>
      <c r="G161" s="12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</row>
    <row r="162" spans="1:23" s="11" customFormat="1" ht="12.75">
      <c r="A162" s="10"/>
      <c r="G162" s="12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</row>
    <row r="163" spans="1:23" s="11" customFormat="1" ht="12.75">
      <c r="A163" s="10"/>
      <c r="G163" s="12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</row>
    <row r="164" spans="1:23" s="11" customFormat="1" ht="12.75">
      <c r="A164" s="10"/>
      <c r="G164" s="12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</row>
    <row r="165" spans="1:23" s="11" customFormat="1" ht="12.75">
      <c r="A165" s="10"/>
      <c r="G165" s="12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</row>
    <row r="166" spans="1:23" s="11" customFormat="1" ht="12.75">
      <c r="A166" s="10"/>
      <c r="G166" s="12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</row>
    <row r="167" spans="1:23" s="11" customFormat="1" ht="12.75">
      <c r="A167" s="10"/>
      <c r="G167" s="12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</row>
    <row r="168" spans="1:23" s="11" customFormat="1" ht="12.75">
      <c r="A168" s="10"/>
      <c r="G168" s="12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</row>
    <row r="169" spans="1:23" s="11" customFormat="1" ht="12.75">
      <c r="A169" s="10"/>
      <c r="G169" s="12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</row>
    <row r="170" spans="1:23" s="11" customFormat="1" ht="12.75">
      <c r="A170" s="10"/>
      <c r="G170" s="12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</row>
    <row r="171" spans="1:23" s="11" customFormat="1" ht="12.75">
      <c r="A171" s="10"/>
      <c r="G171" s="12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</row>
    <row r="172" spans="1:23" s="11" customFormat="1" ht="12.75">
      <c r="A172" s="10"/>
      <c r="G172" s="12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</row>
    <row r="173" spans="1:23" s="11" customFormat="1" ht="12.75">
      <c r="A173" s="10"/>
      <c r="G173" s="12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</row>
    <row r="174" spans="1:23" s="11" customFormat="1" ht="12.75">
      <c r="A174" s="10"/>
      <c r="G174" s="12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</row>
    <row r="175" spans="1:23" s="11" customFormat="1" ht="12.75">
      <c r="A175" s="10"/>
      <c r="G175" s="12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</row>
    <row r="176" spans="1:23" s="11" customFormat="1" ht="12.75">
      <c r="A176" s="10"/>
      <c r="G176" s="12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</row>
    <row r="177" spans="1:23" s="11" customFormat="1" ht="12.75">
      <c r="A177" s="10"/>
      <c r="G177" s="12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</row>
    <row r="178" spans="1:23" s="11" customFormat="1" ht="12.75">
      <c r="A178" s="10"/>
      <c r="G178" s="12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</row>
    <row r="179" spans="1:23" s="11" customFormat="1" ht="12.75">
      <c r="A179" s="10"/>
      <c r="G179" s="12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</row>
    <row r="180" spans="1:23" s="11" customFormat="1" ht="12.75">
      <c r="A180" s="10"/>
      <c r="G180" s="12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</row>
    <row r="181" spans="1:23" s="11" customFormat="1" ht="12.75">
      <c r="A181" s="10"/>
      <c r="G181" s="12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</row>
    <row r="182" spans="1:23" s="11" customFormat="1" ht="12.75">
      <c r="A182" s="10"/>
      <c r="G182" s="12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</row>
    <row r="183" spans="1:23" s="11" customFormat="1" ht="12.75">
      <c r="A183" s="10"/>
      <c r="G183" s="12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</row>
    <row r="184" spans="1:23" s="11" customFormat="1" ht="12.75">
      <c r="A184" s="10"/>
      <c r="G184" s="12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</row>
    <row r="185" spans="1:23" s="11" customFormat="1" ht="12.75">
      <c r="A185" s="10"/>
      <c r="G185" s="12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</row>
    <row r="186" spans="1:23" s="11" customFormat="1" ht="12.75">
      <c r="A186" s="10"/>
      <c r="G186" s="12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</row>
    <row r="187" spans="1:23" s="11" customFormat="1" ht="12.75">
      <c r="A187" s="10"/>
      <c r="G187" s="12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</row>
    <row r="188" spans="1:23" s="11" customFormat="1" ht="12.75">
      <c r="A188" s="10"/>
      <c r="G188" s="12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</row>
    <row r="189" spans="1:23" s="11" customFormat="1" ht="12.75">
      <c r="A189" s="10"/>
      <c r="G189" s="12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</row>
    <row r="190" spans="1:23" s="11" customFormat="1" ht="12.75">
      <c r="A190" s="10"/>
      <c r="G190" s="12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</row>
    <row r="191" spans="1:23" s="11" customFormat="1" ht="12.75">
      <c r="A191" s="10"/>
      <c r="G191" s="12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</row>
    <row r="192" spans="1:23" s="11" customFormat="1" ht="12.75">
      <c r="A192" s="10"/>
      <c r="G192" s="12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</row>
    <row r="193" spans="1:23" s="11" customFormat="1" ht="12.75">
      <c r="A193" s="10"/>
      <c r="G193" s="12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</row>
    <row r="194" spans="1:23" s="11" customFormat="1" ht="12.75">
      <c r="A194" s="10"/>
      <c r="G194" s="12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</row>
    <row r="195" spans="1:23" s="11" customFormat="1" ht="12.75">
      <c r="A195" s="10"/>
      <c r="G195" s="12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</row>
    <row r="196" spans="1:23" s="11" customFormat="1" ht="12.75">
      <c r="A196" s="10"/>
      <c r="G196" s="12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</row>
    <row r="197" spans="1:23" s="11" customFormat="1" ht="12.75">
      <c r="A197" s="10"/>
      <c r="G197" s="12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</row>
    <row r="198" spans="1:23" s="11" customFormat="1" ht="12.75">
      <c r="A198" s="10"/>
      <c r="G198" s="12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</row>
    <row r="199" spans="1:23" s="11" customFormat="1" ht="12.75">
      <c r="A199" s="10"/>
      <c r="G199" s="12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</row>
    <row r="200" spans="1:23" s="11" customFormat="1" ht="12.75">
      <c r="A200" s="10"/>
      <c r="G200" s="12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</row>
    <row r="201" spans="1:23" s="11" customFormat="1" ht="12.75">
      <c r="A201" s="10"/>
      <c r="G201" s="12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</row>
    <row r="202" spans="1:23" s="11" customFormat="1" ht="12.75">
      <c r="A202" s="10"/>
      <c r="G202" s="12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</row>
    <row r="203" spans="1:23" s="11" customFormat="1" ht="12.75">
      <c r="A203" s="10"/>
      <c r="G203" s="12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</row>
    <row r="204" spans="1:23" s="11" customFormat="1" ht="12.75">
      <c r="A204" s="10"/>
      <c r="G204" s="12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</row>
    <row r="205" spans="1:23" s="11" customFormat="1" ht="12.75">
      <c r="A205" s="10"/>
      <c r="G205" s="12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</row>
    <row r="206" spans="1:23" s="11" customFormat="1" ht="12.75">
      <c r="A206" s="10"/>
      <c r="G206" s="12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</row>
    <row r="207" spans="1:23" s="11" customFormat="1" ht="12.75">
      <c r="A207" s="10"/>
      <c r="G207" s="12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</row>
    <row r="208" spans="1:23" s="11" customFormat="1" ht="12.75">
      <c r="A208" s="10"/>
      <c r="G208" s="12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</row>
    <row r="209" spans="1:23" s="11" customFormat="1" ht="12.75">
      <c r="A209" s="10"/>
      <c r="G209" s="12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</row>
    <row r="210" spans="1:23" s="11" customFormat="1" ht="12.75">
      <c r="A210" s="10"/>
      <c r="G210" s="12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</row>
    <row r="211" spans="1:23" s="11" customFormat="1" ht="12.75">
      <c r="A211" s="10"/>
      <c r="G211" s="12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</row>
    <row r="212" spans="1:23" s="11" customFormat="1" ht="12.75">
      <c r="A212" s="10"/>
      <c r="G212" s="12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</row>
    <row r="213" spans="1:23" s="11" customFormat="1" ht="12.75">
      <c r="A213" s="10"/>
      <c r="G213" s="12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</row>
    <row r="214" spans="1:23" s="11" customFormat="1" ht="12.75">
      <c r="A214" s="10"/>
      <c r="G214" s="12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</row>
    <row r="215" spans="1:23" s="11" customFormat="1" ht="12.75">
      <c r="A215" s="10"/>
      <c r="G215" s="12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</row>
    <row r="216" spans="1:23" s="11" customFormat="1" ht="12.75">
      <c r="A216" s="10"/>
      <c r="G216" s="12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</row>
    <row r="217" spans="1:23" s="11" customFormat="1" ht="12.75">
      <c r="A217" s="10"/>
      <c r="G217" s="12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</row>
    <row r="218" spans="1:23" s="11" customFormat="1" ht="12.75">
      <c r="A218" s="10"/>
      <c r="G218" s="12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</row>
    <row r="219" spans="1:23" s="11" customFormat="1" ht="12.75">
      <c r="A219" s="10"/>
      <c r="G219" s="12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</row>
    <row r="220" spans="1:23" s="11" customFormat="1" ht="12.75">
      <c r="A220" s="10"/>
      <c r="G220" s="12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</row>
    <row r="221" spans="1:23" s="11" customFormat="1" ht="12.75">
      <c r="A221" s="10"/>
      <c r="G221" s="12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</row>
    <row r="222" spans="1:23" s="11" customFormat="1" ht="12.75">
      <c r="A222" s="10"/>
      <c r="G222" s="12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</row>
    <row r="223" spans="1:23" s="11" customFormat="1" ht="12.75">
      <c r="A223" s="10"/>
      <c r="G223" s="12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</row>
    <row r="224" spans="1:23" s="11" customFormat="1" ht="12.75">
      <c r="A224" s="10"/>
      <c r="G224" s="12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</row>
    <row r="225" spans="1:23" s="11" customFormat="1" ht="12.75">
      <c r="A225" s="10"/>
      <c r="G225" s="12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</row>
    <row r="226" spans="1:23" s="11" customFormat="1" ht="12.75">
      <c r="A226" s="10"/>
      <c r="G226" s="12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</row>
    <row r="227" spans="1:23" s="11" customFormat="1" ht="12.75">
      <c r="A227" s="10"/>
      <c r="G227" s="12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</row>
    <row r="228" spans="1:23" s="11" customFormat="1" ht="12.75">
      <c r="A228" s="10"/>
      <c r="G228" s="12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</row>
    <row r="229" spans="1:23" s="11" customFormat="1" ht="12.75">
      <c r="A229" s="10"/>
      <c r="G229" s="12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</row>
    <row r="230" spans="1:23" s="11" customFormat="1" ht="12.75">
      <c r="A230" s="10"/>
      <c r="G230" s="12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</row>
    <row r="231" spans="1:23" s="11" customFormat="1" ht="12.75">
      <c r="A231" s="10"/>
      <c r="G231" s="12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</row>
    <row r="232" spans="1:23" s="11" customFormat="1" ht="12.75">
      <c r="A232" s="10"/>
      <c r="G232" s="12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</row>
    <row r="233" spans="1:23" s="11" customFormat="1" ht="12.75">
      <c r="A233" s="10"/>
      <c r="G233" s="12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</row>
    <row r="234" spans="1:23" s="11" customFormat="1" ht="12.75">
      <c r="A234" s="10"/>
      <c r="G234" s="12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</row>
    <row r="235" spans="1:23" s="11" customFormat="1" ht="12.75">
      <c r="A235" s="10"/>
      <c r="G235" s="12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</row>
    <row r="236" spans="1:23" s="11" customFormat="1" ht="12.75">
      <c r="A236" s="10"/>
      <c r="G236" s="12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</row>
    <row r="237" spans="1:23" s="11" customFormat="1" ht="12.75">
      <c r="A237" s="10"/>
      <c r="G237" s="12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</row>
    <row r="238" spans="1:23" s="11" customFormat="1" ht="12.75">
      <c r="A238" s="10"/>
      <c r="G238" s="12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</row>
    <row r="239" spans="1:23" s="11" customFormat="1" ht="12.75">
      <c r="A239" s="10"/>
      <c r="G239" s="12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</row>
    <row r="240" spans="1:23" s="11" customFormat="1" ht="12.75">
      <c r="A240" s="10"/>
      <c r="G240" s="12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</row>
    <row r="241" spans="1:23" s="11" customFormat="1" ht="12.75">
      <c r="A241" s="10"/>
      <c r="G241" s="12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</row>
    <row r="242" spans="1:23" s="11" customFormat="1" ht="12.75">
      <c r="A242" s="10"/>
      <c r="G242" s="12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</row>
    <row r="243" spans="1:23" s="11" customFormat="1" ht="12.75">
      <c r="A243" s="10"/>
      <c r="G243" s="12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</row>
    <row r="244" spans="1:23" s="11" customFormat="1" ht="12.75">
      <c r="A244" s="10"/>
      <c r="G244" s="12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</row>
    <row r="245" spans="1:23" s="11" customFormat="1" ht="12.75">
      <c r="A245" s="10"/>
      <c r="G245" s="12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</row>
    <row r="246" spans="1:23" s="11" customFormat="1" ht="12.75">
      <c r="A246" s="10"/>
      <c r="G246" s="12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</row>
    <row r="247" spans="1:23" s="11" customFormat="1" ht="12.75">
      <c r="A247" s="10"/>
      <c r="G247" s="12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</row>
    <row r="248" spans="1:23" s="11" customFormat="1" ht="12.75">
      <c r="A248" s="10"/>
      <c r="G248" s="12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</row>
    <row r="249" spans="1:23" s="11" customFormat="1" ht="12.75">
      <c r="A249" s="10"/>
      <c r="G249" s="12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</row>
    <row r="250" spans="1:23" s="11" customFormat="1" ht="12.75">
      <c r="A250" s="10"/>
      <c r="G250" s="12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</row>
    <row r="251" spans="1:23" s="11" customFormat="1" ht="12.75">
      <c r="A251" s="10"/>
      <c r="G251" s="12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</row>
    <row r="252" spans="1:23" s="11" customFormat="1" ht="12.75">
      <c r="A252" s="10"/>
      <c r="G252" s="12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</row>
    <row r="253" spans="1:23" s="11" customFormat="1" ht="12.75">
      <c r="A253" s="10"/>
      <c r="G253" s="12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</row>
    <row r="254" spans="1:23" s="11" customFormat="1" ht="12.75">
      <c r="A254" s="10"/>
      <c r="G254" s="12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</row>
    <row r="255" spans="1:23" s="11" customFormat="1" ht="12.75">
      <c r="A255" s="10"/>
      <c r="G255" s="12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</row>
    <row r="256" spans="1:23" s="11" customFormat="1" ht="12.75">
      <c r="A256" s="10"/>
      <c r="G256" s="12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</row>
    <row r="257" spans="1:23" s="11" customFormat="1" ht="12.75">
      <c r="A257" s="10"/>
      <c r="G257" s="12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</row>
    <row r="258" spans="1:23" s="11" customFormat="1" ht="12.75">
      <c r="A258" s="10"/>
      <c r="G258" s="12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</row>
    <row r="259" spans="1:23" s="11" customFormat="1" ht="12.75">
      <c r="A259" s="10"/>
      <c r="G259" s="12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</row>
    <row r="260" spans="1:23" s="11" customFormat="1" ht="12.75">
      <c r="A260" s="10"/>
      <c r="G260" s="12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</row>
    <row r="261" spans="1:23" s="11" customFormat="1" ht="12.75">
      <c r="A261" s="10"/>
      <c r="G261" s="12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</row>
    <row r="262" spans="1:23" s="11" customFormat="1" ht="12.75">
      <c r="A262" s="10"/>
      <c r="G262" s="12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</row>
    <row r="263" spans="1:23" s="11" customFormat="1" ht="12.75">
      <c r="A263" s="10"/>
      <c r="G263" s="12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</row>
    <row r="264" spans="1:23" s="11" customFormat="1" ht="12.75">
      <c r="A264" s="10"/>
      <c r="G264" s="12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</row>
    <row r="265" spans="1:23" s="11" customFormat="1" ht="12.75">
      <c r="A265" s="10"/>
      <c r="G265" s="12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</row>
    <row r="266" spans="1:23" s="11" customFormat="1" ht="12.75">
      <c r="A266" s="10"/>
      <c r="G266" s="12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</row>
    <row r="267" spans="1:23" s="11" customFormat="1" ht="12.75">
      <c r="A267" s="10"/>
      <c r="G267" s="12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</row>
    <row r="268" spans="1:23" s="11" customFormat="1" ht="12.75">
      <c r="A268" s="10"/>
      <c r="G268" s="12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</row>
    <row r="269" spans="1:23" s="11" customFormat="1" ht="12.75">
      <c r="A269" s="10"/>
      <c r="G269" s="12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</row>
    <row r="270" spans="1:23" s="11" customFormat="1" ht="12.75">
      <c r="A270" s="10"/>
      <c r="G270" s="12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</row>
    <row r="271" spans="1:23" s="11" customFormat="1" ht="12.75">
      <c r="A271" s="10"/>
      <c r="G271" s="12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</row>
    <row r="272" spans="1:23" s="11" customFormat="1" ht="12.75">
      <c r="A272" s="10"/>
      <c r="G272" s="12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</row>
    <row r="273" spans="1:23" s="11" customFormat="1" ht="12.75">
      <c r="A273" s="10"/>
      <c r="G273" s="12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</row>
    <row r="274" spans="1:23" s="11" customFormat="1" ht="12.75">
      <c r="A274" s="10"/>
      <c r="G274" s="12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</row>
    <row r="275" spans="1:23" s="11" customFormat="1" ht="12.75">
      <c r="A275" s="10"/>
      <c r="G275" s="12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</row>
    <row r="276" spans="1:23" s="11" customFormat="1" ht="12.75">
      <c r="A276" s="10"/>
      <c r="G276" s="12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</row>
    <row r="277" spans="1:23" s="11" customFormat="1" ht="12.75">
      <c r="A277" s="10"/>
      <c r="G277" s="12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</row>
    <row r="278" spans="1:23" s="11" customFormat="1" ht="12.75">
      <c r="A278" s="10"/>
      <c r="G278" s="12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</row>
    <row r="279" spans="1:23" s="11" customFormat="1" ht="12.75">
      <c r="A279" s="10"/>
      <c r="G279" s="12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</row>
    <row r="280" spans="1:23" s="11" customFormat="1" ht="12.75">
      <c r="A280" s="10"/>
      <c r="G280" s="12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</row>
    <row r="281" spans="1:23" s="11" customFormat="1" ht="12.75">
      <c r="A281" s="10"/>
      <c r="G281" s="12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</row>
    <row r="282" spans="1:23" s="11" customFormat="1" ht="12.75">
      <c r="A282" s="10"/>
      <c r="G282" s="12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</row>
    <row r="283" spans="1:23" s="11" customFormat="1" ht="12.75">
      <c r="A283" s="10"/>
      <c r="G283" s="12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</row>
    <row r="284" spans="1:23" s="11" customFormat="1" ht="12.75">
      <c r="A284" s="10"/>
      <c r="G284" s="12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</row>
    <row r="285" spans="1:23" s="11" customFormat="1" ht="12.75">
      <c r="A285" s="10"/>
      <c r="G285" s="12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</row>
    <row r="286" spans="1:23" s="11" customFormat="1" ht="12.75">
      <c r="A286" s="10"/>
      <c r="G286" s="12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</row>
    <row r="287" spans="1:23" s="11" customFormat="1" ht="12.75">
      <c r="A287" s="10"/>
      <c r="G287" s="12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</row>
    <row r="288" spans="1:23" s="11" customFormat="1" ht="12.75">
      <c r="A288" s="10"/>
      <c r="G288" s="12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</row>
    <row r="289" spans="1:23" s="11" customFormat="1" ht="12.75">
      <c r="A289" s="10"/>
      <c r="G289" s="12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</row>
    <row r="290" spans="1:23" s="11" customFormat="1" ht="12.75">
      <c r="A290" s="10"/>
      <c r="G290" s="12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</row>
  </sheetData>
  <sheetProtection/>
  <mergeCells count="1">
    <mergeCell ref="A1:I1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Tycoon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Nina</dc:creator>
  <cp:keywords/>
  <dc:description/>
  <cp:lastModifiedBy>Юлия</cp:lastModifiedBy>
  <cp:lastPrinted>2017-06-14T06:10:09Z</cp:lastPrinted>
  <dcterms:created xsi:type="dcterms:W3CDTF">2009-03-17T08:20:28Z</dcterms:created>
  <dcterms:modified xsi:type="dcterms:W3CDTF">2017-07-07T07:56:59Z</dcterms:modified>
  <cp:category/>
  <cp:version/>
  <cp:contentType/>
  <cp:contentStatus/>
</cp:coreProperties>
</file>